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Lecture_Outline" sheetId="1" state="hidden" r:id="rId2"/>
    <sheet name="Attendance-Lecture" sheetId="2" state="visible" r:id="rId3"/>
    <sheet name="Contact Hours Calculation" sheetId="3" state="visible" r:id="rId4"/>
  </sheets>
  <definedNames>
    <definedName function="false" hidden="false" name="Final_Marks" vbProcedure="false">#REF!</definedName>
    <definedName function="false" hidden="false" name="Final_Marks_New" vbProcedure="false">#REF!</definedName>
    <definedName function="false" hidden="false" name="Grades" vbProcedure="false">#REF!</definedName>
    <definedName function="false" hidden="false" name="Grades_New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<sst xmlns="http://schemas.openxmlformats.org/spreadsheetml/2006/main" count="301" uniqueCount="107">
  <si>
    <t xml:space="preserve">FM1 - ME 371</t>
  </si>
  <si>
    <t xml:space="preserve">Course Outline, Introduction to ME 371</t>
  </si>
  <si>
    <t xml:space="preserve">Introduction to ME 371</t>
  </si>
  <si>
    <t xml:space="preserve">Fluid Properties</t>
  </si>
  <si>
    <t xml:space="preserve">Fluid Statics</t>
  </si>
  <si>
    <t xml:space="preserve">Quiz on "Fluid Statics" &amp; Kinematics &amp; Pressure Variations</t>
  </si>
  <si>
    <t xml:space="preserve">Kinematics &amp; Pressure Variations</t>
  </si>
  <si>
    <t xml:space="preserve">Control volume approach and continuity principle</t>
  </si>
  <si>
    <t xml:space="preserve">Control volume approach and continuity principle &amp; Quiz</t>
  </si>
  <si>
    <t xml:space="preserve">Momentum principle with applications</t>
  </si>
  <si>
    <t xml:space="preserve">Energy Principle</t>
  </si>
  <si>
    <t xml:space="preserve">Dimensional analysis and similitude</t>
  </si>
  <si>
    <t xml:space="preserve">Surface friction and boundary layer concept</t>
  </si>
  <si>
    <t xml:space="preserve">Laminar and turbulent pipe flow</t>
  </si>
  <si>
    <t xml:space="preserve">Introduction to turbomachinery</t>
  </si>
  <si>
    <t xml:space="preserve">Review of Fluid Mechanics I</t>
  </si>
  <si>
    <t xml:space="preserve">Lauch JUSUR Website &amp; add students
Upload the Lab Manual
Construct Lab Groups
Prepare Lab Schedule</t>
  </si>
  <si>
    <t xml:space="preserve">Upload Lecture Slides after the Quiz</t>
  </si>
  <si>
    <t xml:space="preserve">Post Assignment Problems on "Fluid Properties"</t>
  </si>
  <si>
    <t xml:space="preserve">Print Out of Quiz
Fix the Date of Midterm # 1</t>
  </si>
  <si>
    <t xml:space="preserve">Activities</t>
  </si>
  <si>
    <t xml:space="preserve">Start-up</t>
  </si>
  <si>
    <t xml:space="preserve">Recitation from the Glorious Qur'an, Students name, email &amp; Cell Phone #</t>
  </si>
  <si>
    <t xml:space="preserve">Attendance</t>
  </si>
  <si>
    <t xml:space="preserve">Announcements</t>
  </si>
  <si>
    <t xml:space="preserve">Tutorial hour, Jusur &amp; Textbook</t>
  </si>
  <si>
    <t xml:space="preserve">Textbook / JUSUR</t>
  </si>
  <si>
    <t xml:space="preserve">Exam Policy, Zero Tolerance for Cheating</t>
  </si>
  <si>
    <t xml:space="preserve">About TA appointment, Textbook</t>
  </si>
  <si>
    <t xml:space="preserve">Jusur, Assignment # 1, Bonus Project</t>
  </si>
  <si>
    <t xml:space="preserve">Jusur, Assignment # 1 Date for MT1 - Nov 6</t>
  </si>
  <si>
    <t xml:space="preserve">Information about TA, Assignment # 1, Lab Manual &amp; Demo Labs</t>
  </si>
  <si>
    <t xml:space="preserve">About Office Hour</t>
  </si>
  <si>
    <t xml:space="preserve">Review Session</t>
  </si>
  <si>
    <t xml:space="preserve">Review of Definition - Fluid, Fluid Mechanics, 3 key areas …</t>
  </si>
  <si>
    <t xml:space="preserve">Quiz # 1</t>
  </si>
  <si>
    <t xml:space="preserve">Fluid properties, Density</t>
  </si>
  <si>
    <t xml:space="preserve">Viscosity, Law of Viscosity, Newtonian Vs Non-Newtonian Fluid &amp; No-Slip Condition</t>
  </si>
  <si>
    <t xml:space="preserve">Quiz</t>
  </si>
  <si>
    <t xml:space="preserve">Hydrostatic Equations &amp; Manometry</t>
  </si>
  <si>
    <t xml:space="preserve">Unifor Vs Non-Uniform flow
Steady &amp; Unsteady Flow
Laminar Vs Turbulent Flow
Reynolds #</t>
  </si>
  <si>
    <t xml:space="preserve">Acceleration in a curved path,
Euler Equation
Inviscid Flow</t>
  </si>
  <si>
    <t xml:space="preserve">Bernoulli Equation &amp; its assumptions
(Student should write on the board)</t>
  </si>
  <si>
    <t xml:space="preserve">Bernoulli Equation</t>
  </si>
  <si>
    <t xml:space="preserve">Volume flow rate, mass flow rate</t>
  </si>
  <si>
    <t xml:space="preserve">System, CV &amp; RTT</t>
  </si>
  <si>
    <t xml:space="preserve">Quiz on CE</t>
  </si>
  <si>
    <t xml:space="preserve">Laminar &amp; Turbulent Flow, Developed &amp; Fully Developed Flow</t>
  </si>
  <si>
    <t xml:space="preserve">Powerpoint presentation</t>
  </si>
  <si>
    <t xml:space="preserve">Presentation: Course Outline</t>
  </si>
  <si>
    <t xml:space="preserve">Introduction to FM</t>
  </si>
  <si>
    <t xml:space="preserve">Introduction to Fluid Mechanics (Continued…)</t>
  </si>
  <si>
    <t xml:space="preserve">Fluid properties related to heat &amp; Viscosity</t>
  </si>
  <si>
    <t xml:space="preserve">Elasticity, Surface Tension, Vapor Pressure</t>
  </si>
  <si>
    <t xml:space="preserve">Pressure, Pressure transmission</t>
  </si>
  <si>
    <t xml:space="preserve">Pressure, Pressure Variation with depth</t>
  </si>
  <si>
    <t xml:space="preserve">Pressure Measurements &amp; Hydrostatic forces</t>
  </si>
  <si>
    <t xml:space="preserve">Buoyancy &amp; Stability</t>
  </si>
  <si>
    <t xml:space="preserve">Introduction on Pressure Variation</t>
  </si>
  <si>
    <t xml:space="preserve">•Velocity and Description of Flow + Methods of Developing Flow Patterns</t>
  </si>
  <si>
    <t xml:space="preserve">Acceleration &amp; Euler Equation</t>
  </si>
  <si>
    <t xml:space="preserve">Bernoulli Equation &amp; its application</t>
  </si>
  <si>
    <t xml:space="preserve">Example problem on Bernoulli Equation + Separation</t>
  </si>
  <si>
    <t xml:space="preserve">Rotation, Vorticity &amp; Separation</t>
  </si>
  <si>
    <t xml:space="preserve">Discharge, mass flow rate &amp; Example Problems</t>
  </si>
  <si>
    <t xml:space="preserve">Eulerian &amp; Lagrangin Appraoch, RTT &amp; Continuity Equation</t>
  </si>
  <si>
    <t xml:space="preserve">Example Problems related to Continuity Equation</t>
  </si>
  <si>
    <t xml:space="preserve">Flow over simple bodies, Laminar &amp; Turbulent Flow, BL Growth</t>
  </si>
  <si>
    <t xml:space="preserve">Flow over open Channel</t>
  </si>
  <si>
    <t xml:space="preserve">Group or Individual Activities</t>
  </si>
  <si>
    <t xml:space="preserve">Multimedia Staff</t>
  </si>
  <si>
    <t xml:space="preserve">MFM DVD</t>
  </si>
  <si>
    <t xml:space="preserve">Animations from Cengel/Cimbala DVD</t>
  </si>
  <si>
    <t xml:space="preserve">Video clips related to Viscosity within the PPT</t>
  </si>
  <si>
    <t xml:space="preserve">Introductionn to MFM DVD - Laminar Vs Turbulent Flow</t>
  </si>
  <si>
    <t xml:space="preserve">Multimedia DVD - Dimensional Analysis</t>
  </si>
  <si>
    <t xml:space="preserve">Lessons Learned</t>
  </si>
  <si>
    <t xml:space="preserve">Viscosity - Very important property</t>
  </si>
  <si>
    <t xml:space="preserve">Video Clip</t>
  </si>
  <si>
    <t xml:space="preserve">Video from Cengel/Cimbala: Introduction</t>
  </si>
  <si>
    <t xml:space="preserve">Video from Cengel/Cimbala: Fluid Properties (up to 12:35)</t>
  </si>
  <si>
    <t xml:space="preserve">Video from Cengel/Cimbala: Fluid Statics (up to 8:35)</t>
  </si>
  <si>
    <t xml:space="preserve">Video from Cengel/Cimbala: Fluid Kinematics</t>
  </si>
  <si>
    <t xml:space="preserve">MFM DVD - Video clips on Separation</t>
  </si>
  <si>
    <t xml:space="preserve">Q&amp;A</t>
  </si>
  <si>
    <t xml:space="preserve">Total Duration</t>
  </si>
  <si>
    <t xml:space="preserve">COURSE TITLE (COURSE CODE)</t>
  </si>
  <si>
    <t xml:space="preserve">Topics</t>
  </si>
  <si>
    <t xml:space="preserve">Enter the ID of the Topic here</t>
  </si>
  <si>
    <t xml:space="preserve">Sl. No.</t>
  </si>
  <si>
    <t xml:space="preserve">ID</t>
  </si>
  <si>
    <t xml:space="preserve">Full Name</t>
  </si>
  <si>
    <t xml:space="preserve">Preferred Name</t>
  </si>
  <si>
    <t xml:space="preserve">Current CP Marks out of 10</t>
  </si>
  <si>
    <t xml:space="preserve">Final Mark out of 105</t>
  </si>
  <si>
    <t xml:space="preserve">Final Mark out of 35</t>
  </si>
  <si>
    <t xml:space="preserve">Points</t>
  </si>
  <si>
    <t xml:space="preserve">% Attendance</t>
  </si>
  <si>
    <t xml:space="preserve">No. of Sessions Attended</t>
  </si>
  <si>
    <t xml:space="preserve">Quiz 1</t>
  </si>
  <si>
    <t xml:space="preserve">Assignment</t>
  </si>
  <si>
    <t xml:space="preserve">DATE</t>
  </si>
  <si>
    <t xml:space="preserve">Total Number of Class Sessions</t>
  </si>
  <si>
    <t xml:space="preserve">Planned Contact Hours in the Course Specifications</t>
  </si>
  <si>
    <t xml:space="preserve">Actual Contact Hours to be reported in the “Course Report”</t>
  </si>
  <si>
    <r>
      <rPr>
        <sz val="13"/>
        <color rgb="FF00000A"/>
        <rFont val="Arial"/>
        <family val="1"/>
        <charset val="1"/>
      </rPr>
      <t xml:space="preserve">Variation
(%) </t>
    </r>
    <r>
      <rPr>
        <sz val="13"/>
        <color rgb="FF000000"/>
        <rFont val="Calibri"/>
        <family val="0"/>
        <charset val="1"/>
      </rPr>
      <t xml:space="preserve"> to be reported in the “Course Report”</t>
    </r>
  </si>
  <si>
    <t xml:space="preserve">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</si>
</sst>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&quot;, &quot;MMM\-DD&quot;, &quot;YYYY"/>
    <numFmt numFmtId="166" formatCode="#,##0.0"/>
    <numFmt numFmtId="167" formatCode="0"/>
    <numFmt numFmtId="168" formatCode="0.0"/>
    <numFmt numFmtId="169" formatCode="# ?/?"/>
  </numFmts>
  <fonts count="45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6"/>
      <color rgb="FF000000"/>
      <name val="Calibri"/>
      <family val="0"/>
      <charset val="1"/>
    </font>
    <font>
      <b val="true"/>
      <sz val="20"/>
      <color rgb="FF000000"/>
      <name val="Times New Roman"/>
      <family val="0"/>
      <charset val="1"/>
    </font>
    <font>
      <b val="true"/>
      <sz val="16"/>
      <color rgb="FF000000"/>
      <name val="Times New Roman"/>
      <family val="0"/>
      <charset val="1"/>
    </font>
    <font>
      <b val="true"/>
      <i val="true"/>
      <sz val="16"/>
      <color rgb="FF000000"/>
      <name val="Calibri"/>
      <family val="0"/>
      <charset val="1"/>
    </font>
    <font>
      <b val="true"/>
      <sz val="25"/>
      <color rgb="FF000000"/>
      <name val="Arial"/>
      <family val="0"/>
      <charset val="1"/>
    </font>
    <font>
      <b val="true"/>
      <sz val="25"/>
      <color rgb="FF000000"/>
      <name val="Times New Roman"/>
      <family val="0"/>
      <charset val="1"/>
    </font>
    <font>
      <b val="true"/>
      <sz val="25"/>
      <color rgb="FF000000"/>
      <name val="Calibri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b val="true"/>
      <sz val="11"/>
      <color rgb="FFC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24"/>
      <color rgb="FFFF0000"/>
      <name val="Times New Roman"/>
      <family val="0"/>
      <charset val="1"/>
    </font>
    <font>
      <b val="true"/>
      <sz val="15"/>
      <color rgb="FFFF0000"/>
      <name val="Times New Roman1"/>
      <family val="0"/>
      <charset val="1"/>
    </font>
    <font>
      <b val="true"/>
      <i val="true"/>
      <sz val="18"/>
      <color rgb="FF168253"/>
      <name val="Calibri"/>
      <family val="0"/>
      <charset val="1"/>
    </font>
    <font>
      <b val="true"/>
      <i val="true"/>
      <sz val="18"/>
      <color rgb="FF000000"/>
      <name val="Calibri"/>
      <family val="0"/>
      <charset val="1"/>
    </font>
    <font>
      <b val="true"/>
      <i val="true"/>
      <sz val="13"/>
      <color rgb="FF000000"/>
      <name val="Calibri"/>
      <family val="0"/>
      <charset val="1"/>
    </font>
    <font>
      <b val="true"/>
      <i val="true"/>
      <sz val="13"/>
      <color rgb="FF0000FF"/>
      <name val="Calibri"/>
      <family val="0"/>
      <charset val="1"/>
    </font>
    <font>
      <b val="true"/>
      <sz val="12"/>
      <color rgb="FF000000"/>
      <name val="Times New Roman"/>
      <family val="0"/>
      <charset val="1"/>
    </font>
    <font>
      <b val="true"/>
      <sz val="13"/>
      <color rgb="FF000000"/>
      <name val="Times New Roman"/>
      <family val="0"/>
      <charset val="1"/>
    </font>
    <font>
      <b val="true"/>
      <sz val="13"/>
      <color rgb="FFED1C24"/>
      <name val="Times New Roman"/>
      <family val="0"/>
      <charset val="1"/>
    </font>
    <font>
      <b val="true"/>
      <i val="true"/>
      <sz val="14"/>
      <color rgb="FFC00000"/>
      <name val="Calibri"/>
      <family val="0"/>
      <charset val="1"/>
    </font>
    <font>
      <b val="true"/>
      <i val="true"/>
      <sz val="11"/>
      <color rgb="FF000000"/>
      <name val="Calibri"/>
      <family val="0"/>
      <charset val="1"/>
    </font>
    <font>
      <b val="true"/>
      <sz val="13"/>
      <color rgb="FF000000"/>
      <name val="Tahoma"/>
      <family val="0"/>
      <charset val="1"/>
    </font>
    <font>
      <sz val="13"/>
      <color rgb="FF000000"/>
      <name val="Tahoma"/>
      <family val="2"/>
      <charset val="1"/>
    </font>
    <font>
      <b val="true"/>
      <sz val="13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3"/>
      <color rgb="FFED1C24"/>
      <name val="Calibri"/>
      <family val="0"/>
      <charset val="1"/>
    </font>
    <font>
      <b val="true"/>
      <i val="true"/>
      <sz val="13"/>
      <color rgb="FFC00000"/>
      <name val="Calibri"/>
      <family val="0"/>
      <charset val="1"/>
    </font>
    <font>
      <b val="true"/>
      <sz val="13"/>
      <color rgb="FF000000"/>
      <name val="Arial"/>
      <family val="0"/>
      <charset val="1"/>
    </font>
    <font>
      <b val="true"/>
      <sz val="13"/>
      <color rgb="FFCE181E"/>
      <name val="Calibri"/>
      <family val="0"/>
      <charset val="1"/>
    </font>
    <font>
      <b val="true"/>
      <sz val="13"/>
      <color rgb="FFCE181E"/>
      <name val="Tahoma"/>
      <family val="0"/>
      <charset val="1"/>
    </font>
    <font>
      <sz val="11"/>
      <color rgb="FFCE181E"/>
      <name val="Calibri"/>
      <family val="0"/>
      <charset val="1"/>
    </font>
    <font>
      <sz val="16"/>
      <color rgb="FF000000"/>
      <name val="Calibri"/>
      <family val="0"/>
      <charset val="1"/>
    </font>
    <font>
      <sz val="14"/>
      <color rgb="FF000000"/>
      <name val="Calibri"/>
      <family val="0"/>
      <charset val="1"/>
    </font>
    <font>
      <b val="true"/>
      <sz val="16"/>
      <color rgb="FF000000"/>
      <name val="Tahoma"/>
      <family val="0"/>
      <charset val="1"/>
    </font>
    <font>
      <b val="true"/>
      <sz val="14"/>
      <color rgb="FF000000"/>
      <name val="Tahoma"/>
      <family val="0"/>
      <charset val="1"/>
    </font>
    <font>
      <b val="true"/>
      <sz val="16"/>
      <color rgb="FFFF0000"/>
      <name val="Calibri"/>
      <family val="0"/>
      <charset val="1"/>
    </font>
    <font>
      <b val="true"/>
      <sz val="18"/>
      <color rgb="FFFF0000"/>
      <name val="Calibri"/>
      <family val="0"/>
      <charset val="1"/>
    </font>
    <font>
      <sz val="13"/>
      <color rgb="FF000000"/>
      <name val="Calibri"/>
      <family val="0"/>
      <charset val="1"/>
    </font>
    <font>
      <sz val="13"/>
      <color rgb="FF00000A"/>
      <name val="Arial"/>
      <family val="1"/>
      <charset val="1"/>
    </font>
    <font>
      <b val="true"/>
      <sz val="11"/>
      <color rgb="FF0000FF"/>
      <name val="Calibri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200"/>
      </patternFill>
    </fill>
    <fill>
      <patternFill patternType="solid">
        <fgColor rgb="FFFDEADA"/>
        <bgColor rgb="FFFFFFFF"/>
      </patternFill>
    </fill>
    <fill>
      <patternFill patternType="solid">
        <fgColor rgb="FFC6D9F1"/>
        <bgColor rgb="FFC0C0C0"/>
      </patternFill>
    </fill>
    <fill>
      <patternFill patternType="solid">
        <fgColor rgb="FFFFB66C"/>
        <bgColor rgb="FFFF99CC"/>
      </patternFill>
    </fill>
    <fill>
      <patternFill patternType="solid">
        <fgColor rgb="FF000000"/>
        <bgColor rgb="FF00000A"/>
      </patternFill>
    </fill>
    <fill>
      <patternFill patternType="solid">
        <fgColor rgb="FFFFF200"/>
        <bgColor rgb="FFFFFF00"/>
      </patternFill>
    </fill>
    <fill>
      <patternFill patternType="solid">
        <fgColor rgb="FF00B0F0"/>
        <bgColor rgb="FF33CC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3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2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3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7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3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3">
    <dxf/>
    <dxf/>
    <dxf/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0A"/>
      <rgbColor rgb="FF808000"/>
      <rgbColor rgb="FF800080"/>
      <rgbColor rgb="FF168253"/>
      <rgbColor rgb="FFC0C0C0"/>
      <rgbColor rgb="FF808080"/>
      <rgbColor rgb="FF9999FF"/>
      <rgbColor rgb="FFED1C24"/>
      <rgbColor rgb="FFFDEADA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B66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M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0" width="14.58"/>
    <col collapsed="false" customWidth="true" hidden="false" outlineLevel="0" max="91" min="2" style="0" width="11.88"/>
    <col collapsed="false" customWidth="true" hidden="false" outlineLevel="0" max="1025" min="92" style="0" width="11.57"/>
  </cols>
  <sheetData>
    <row r="1" customFormat="false" ht="11.25" hidden="false" customHeight="tru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customFormat="false" ht="8.25" hidden="false" customHeight="true" outlineLevel="0" collapsed="false">
      <c r="A2" s="1"/>
    </row>
    <row r="3" customFormat="false" ht="20.25" hidden="true" customHeight="true" outlineLevel="0" collapsed="false">
      <c r="A3" s="1"/>
      <c r="B3" s="4"/>
      <c r="C3" s="4"/>
    </row>
    <row r="4" customFormat="false" ht="69" hidden="false" customHeight="true" outlineLevel="0" collapsed="false">
      <c r="A4" s="1"/>
      <c r="B4" s="5" t="s">
        <v>1</v>
      </c>
      <c r="C4" s="5"/>
      <c r="D4" s="5" t="s">
        <v>2</v>
      </c>
      <c r="E4" s="5"/>
      <c r="F4" s="5" t="s">
        <v>2</v>
      </c>
      <c r="G4" s="5"/>
      <c r="H4" s="5" t="s">
        <v>3</v>
      </c>
      <c r="I4" s="5"/>
      <c r="J4" s="5" t="s">
        <v>3</v>
      </c>
      <c r="K4" s="5"/>
      <c r="L4" s="5" t="s">
        <v>3</v>
      </c>
      <c r="M4" s="5"/>
      <c r="N4" s="5" t="s">
        <v>4</v>
      </c>
      <c r="O4" s="5"/>
      <c r="P4" s="5" t="s">
        <v>4</v>
      </c>
      <c r="Q4" s="5"/>
      <c r="R4" s="5" t="s">
        <v>4</v>
      </c>
      <c r="S4" s="5"/>
      <c r="T4" s="5" t="s">
        <v>4</v>
      </c>
      <c r="U4" s="5"/>
      <c r="V4" s="5" t="s">
        <v>5</v>
      </c>
      <c r="W4" s="5"/>
      <c r="X4" s="5" t="s">
        <v>6</v>
      </c>
      <c r="Y4" s="5"/>
      <c r="Z4" s="5" t="s">
        <v>6</v>
      </c>
      <c r="AA4" s="5"/>
      <c r="AB4" s="5" t="s">
        <v>6</v>
      </c>
      <c r="AC4" s="5"/>
      <c r="AD4" s="5" t="s">
        <v>6</v>
      </c>
      <c r="AE4" s="5"/>
      <c r="AF4" s="5" t="s">
        <v>6</v>
      </c>
      <c r="AG4" s="5"/>
      <c r="AH4" s="5" t="s">
        <v>7</v>
      </c>
      <c r="AI4" s="5"/>
      <c r="AJ4" s="5" t="s">
        <v>7</v>
      </c>
      <c r="AK4" s="5"/>
      <c r="AL4" s="5" t="s">
        <v>7</v>
      </c>
      <c r="AM4" s="5"/>
      <c r="AN4" s="5" t="s">
        <v>7</v>
      </c>
      <c r="AO4" s="5"/>
      <c r="AP4" s="5" t="s">
        <v>8</v>
      </c>
      <c r="AQ4" s="5"/>
      <c r="AR4" s="5" t="s">
        <v>9</v>
      </c>
      <c r="AS4" s="5"/>
      <c r="AT4" s="5" t="s">
        <v>9</v>
      </c>
      <c r="AU4" s="5"/>
      <c r="AV4" s="5" t="s">
        <v>9</v>
      </c>
      <c r="AW4" s="5"/>
      <c r="AX4" s="5" t="s">
        <v>9</v>
      </c>
      <c r="AY4" s="5"/>
      <c r="AZ4" s="5" t="s">
        <v>9</v>
      </c>
      <c r="BA4" s="5"/>
      <c r="BB4" s="5" t="s">
        <v>10</v>
      </c>
      <c r="BC4" s="5"/>
      <c r="BD4" s="5" t="s">
        <v>10</v>
      </c>
      <c r="BE4" s="5"/>
      <c r="BF4" s="5" t="s">
        <v>10</v>
      </c>
      <c r="BG4" s="5"/>
      <c r="BH4" s="5" t="s">
        <v>10</v>
      </c>
      <c r="BI4" s="5"/>
      <c r="BJ4" s="5" t="s">
        <v>10</v>
      </c>
      <c r="BK4" s="5"/>
      <c r="BL4" s="5" t="s">
        <v>11</v>
      </c>
      <c r="BM4" s="5"/>
      <c r="BN4" s="5" t="s">
        <v>11</v>
      </c>
      <c r="BO4" s="5"/>
      <c r="BP4" s="5" t="s">
        <v>11</v>
      </c>
      <c r="BQ4" s="5"/>
      <c r="BR4" s="5" t="s">
        <v>11</v>
      </c>
      <c r="BS4" s="5"/>
      <c r="BT4" s="5" t="s">
        <v>11</v>
      </c>
      <c r="BU4" s="5"/>
      <c r="BV4" s="5" t="s">
        <v>12</v>
      </c>
      <c r="BW4" s="5"/>
      <c r="BX4" s="6"/>
      <c r="BY4" s="6"/>
      <c r="BZ4" s="6"/>
      <c r="CA4" s="6"/>
      <c r="CB4" s="6"/>
      <c r="CC4" s="6"/>
      <c r="CD4" s="6"/>
      <c r="CE4" s="6"/>
      <c r="CF4" s="5" t="s">
        <v>13</v>
      </c>
      <c r="CG4" s="5"/>
      <c r="CH4" s="5" t="s">
        <v>13</v>
      </c>
      <c r="CI4" s="5"/>
      <c r="CJ4" s="5" t="s">
        <v>14</v>
      </c>
      <c r="CK4" s="5"/>
      <c r="CL4" s="5" t="s">
        <v>15</v>
      </c>
      <c r="CM4" s="5"/>
    </row>
    <row r="5" customFormat="false" ht="120" hidden="false" customHeight="true" outlineLevel="0" collapsed="false">
      <c r="A5" s="1"/>
      <c r="B5" s="7" t="s">
        <v>16</v>
      </c>
      <c r="C5" s="7"/>
      <c r="D5" s="8"/>
      <c r="E5" s="8"/>
      <c r="F5" s="8"/>
      <c r="G5" s="8"/>
      <c r="H5" s="8"/>
      <c r="I5" s="8"/>
      <c r="J5" s="7" t="s">
        <v>17</v>
      </c>
      <c r="K5" s="7"/>
      <c r="L5" s="7" t="s">
        <v>18</v>
      </c>
      <c r="M5" s="7"/>
      <c r="N5" s="7" t="s">
        <v>19</v>
      </c>
      <c r="O5" s="7"/>
      <c r="P5" s="7" t="s">
        <v>17</v>
      </c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</row>
    <row r="6" customFormat="false" ht="32.25" hidden="false" customHeight="true" outlineLevel="0" collapsed="false">
      <c r="A6" s="9" t="s">
        <v>20</v>
      </c>
      <c r="B6" s="10" t="n">
        <v>1</v>
      </c>
      <c r="C6" s="10"/>
      <c r="D6" s="11" t="n">
        <v>2</v>
      </c>
      <c r="E6" s="11"/>
      <c r="F6" s="11" t="n">
        <v>3</v>
      </c>
      <c r="G6" s="11"/>
      <c r="H6" s="11" t="n">
        <v>4</v>
      </c>
      <c r="I6" s="11"/>
      <c r="J6" s="11" t="n">
        <v>5</v>
      </c>
      <c r="K6" s="11"/>
      <c r="L6" s="11" t="n">
        <v>6</v>
      </c>
      <c r="M6" s="11"/>
      <c r="N6" s="11" t="n">
        <v>7</v>
      </c>
      <c r="O6" s="11"/>
      <c r="P6" s="11" t="n">
        <v>8</v>
      </c>
      <c r="Q6" s="11"/>
      <c r="R6" s="11" t="n">
        <v>9</v>
      </c>
      <c r="S6" s="11"/>
      <c r="T6" s="11" t="n">
        <v>10</v>
      </c>
      <c r="U6" s="11"/>
      <c r="V6" s="11" t="n">
        <v>11</v>
      </c>
      <c r="W6" s="11"/>
      <c r="X6" s="11" t="n">
        <v>12</v>
      </c>
      <c r="Y6" s="11"/>
      <c r="Z6" s="11" t="n">
        <v>13</v>
      </c>
      <c r="AA6" s="11"/>
      <c r="AB6" s="11" t="n">
        <v>14</v>
      </c>
      <c r="AC6" s="11"/>
      <c r="AD6" s="11" t="n">
        <v>15</v>
      </c>
      <c r="AE6" s="11"/>
      <c r="AF6" s="11" t="n">
        <v>16</v>
      </c>
      <c r="AG6" s="11"/>
      <c r="AH6" s="11" t="n">
        <v>17</v>
      </c>
      <c r="AI6" s="11"/>
      <c r="AJ6" s="11" t="n">
        <v>18</v>
      </c>
      <c r="AK6" s="11"/>
      <c r="AL6" s="11" t="n">
        <v>19</v>
      </c>
      <c r="AM6" s="11"/>
      <c r="AN6" s="11" t="n">
        <v>20</v>
      </c>
      <c r="AO6" s="11"/>
      <c r="AP6" s="11" t="n">
        <v>21</v>
      </c>
      <c r="AQ6" s="11"/>
      <c r="AR6" s="11" t="n">
        <v>22</v>
      </c>
      <c r="AS6" s="11"/>
      <c r="AT6" s="12" t="n">
        <v>23</v>
      </c>
      <c r="AU6" s="13"/>
      <c r="AV6" s="12" t="n">
        <v>24</v>
      </c>
      <c r="AW6" s="13"/>
      <c r="AX6" s="12" t="n">
        <v>25</v>
      </c>
      <c r="AY6" s="13"/>
      <c r="AZ6" s="12" t="n">
        <v>26</v>
      </c>
      <c r="BA6" s="13"/>
      <c r="BB6" s="12" t="n">
        <v>27</v>
      </c>
      <c r="BC6" s="13"/>
      <c r="BD6" s="12" t="n">
        <v>28</v>
      </c>
      <c r="BE6" s="13"/>
      <c r="BF6" s="12" t="n">
        <v>29</v>
      </c>
      <c r="BG6" s="13"/>
      <c r="BH6" s="12" t="n">
        <v>30</v>
      </c>
      <c r="BI6" s="13"/>
      <c r="BJ6" s="12" t="n">
        <v>31</v>
      </c>
      <c r="BK6" s="13"/>
      <c r="BL6" s="12" t="n">
        <v>32</v>
      </c>
      <c r="BM6" s="13"/>
      <c r="BN6" s="12" t="n">
        <v>33</v>
      </c>
      <c r="BO6" s="13"/>
      <c r="BP6" s="12" t="n">
        <v>34</v>
      </c>
      <c r="BQ6" s="13"/>
      <c r="BR6" s="12" t="n">
        <v>35</v>
      </c>
      <c r="BS6" s="13"/>
      <c r="BT6" s="12" t="n">
        <v>36</v>
      </c>
      <c r="BU6" s="13"/>
      <c r="BV6" s="12" t="n">
        <v>37</v>
      </c>
      <c r="BW6" s="13"/>
      <c r="BX6" s="12" t="n">
        <v>38</v>
      </c>
      <c r="BY6" s="13"/>
      <c r="BZ6" s="12" t="n">
        <v>39</v>
      </c>
      <c r="CA6" s="13"/>
      <c r="CB6" s="12" t="n">
        <v>40</v>
      </c>
      <c r="CC6" s="13"/>
      <c r="CD6" s="12" t="n">
        <v>41</v>
      </c>
      <c r="CE6" s="13"/>
      <c r="CF6" s="12" t="n">
        <v>42</v>
      </c>
      <c r="CG6" s="13"/>
      <c r="CH6" s="12" t="n">
        <v>43</v>
      </c>
      <c r="CI6" s="13"/>
      <c r="CJ6" s="12" t="n">
        <v>44</v>
      </c>
      <c r="CK6" s="13"/>
      <c r="CL6" s="12" t="n">
        <v>45</v>
      </c>
      <c r="CM6" s="13"/>
    </row>
    <row r="7" customFormat="false" ht="7.5" hidden="false" customHeight="true" outlineLevel="0" collapsed="false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</row>
    <row r="8" customFormat="false" ht="78.75" hidden="false" customHeight="true" outlineLevel="0" collapsed="false">
      <c r="A8" s="17" t="s">
        <v>21</v>
      </c>
      <c r="B8" s="18" t="s">
        <v>22</v>
      </c>
      <c r="C8" s="19" t="n">
        <v>10</v>
      </c>
      <c r="D8" s="19" t="s">
        <v>23</v>
      </c>
      <c r="E8" s="19" t="n">
        <v>5</v>
      </c>
      <c r="F8" s="19" t="s">
        <v>23</v>
      </c>
      <c r="G8" s="19" t="n">
        <v>3</v>
      </c>
      <c r="H8" s="19" t="s">
        <v>23</v>
      </c>
      <c r="I8" s="19" t="n">
        <v>2</v>
      </c>
      <c r="J8" s="19" t="s">
        <v>23</v>
      </c>
      <c r="K8" s="19" t="n">
        <v>2</v>
      </c>
      <c r="L8" s="19" t="s">
        <v>23</v>
      </c>
      <c r="M8" s="19" t="n">
        <v>2</v>
      </c>
      <c r="N8" s="19" t="s">
        <v>23</v>
      </c>
      <c r="O8" s="19" t="n">
        <v>2</v>
      </c>
      <c r="P8" s="19" t="s">
        <v>23</v>
      </c>
      <c r="Q8" s="19" t="n">
        <v>2</v>
      </c>
      <c r="R8" s="19"/>
      <c r="S8" s="19" t="n">
        <v>2</v>
      </c>
      <c r="T8" s="19"/>
      <c r="U8" s="19" t="n">
        <v>2</v>
      </c>
      <c r="V8" s="19"/>
      <c r="W8" s="19" t="n">
        <v>2</v>
      </c>
      <c r="X8" s="19"/>
      <c r="Y8" s="19" t="n">
        <v>2</v>
      </c>
      <c r="Z8" s="19"/>
      <c r="AA8" s="19" t="n">
        <v>2</v>
      </c>
      <c r="AB8" s="19"/>
      <c r="AC8" s="19" t="n">
        <v>2</v>
      </c>
      <c r="AD8" s="19"/>
      <c r="AE8" s="19" t="n">
        <v>2</v>
      </c>
      <c r="AF8" s="19"/>
      <c r="AG8" s="19" t="n">
        <v>2</v>
      </c>
      <c r="AH8" s="19"/>
      <c r="AI8" s="19" t="n">
        <v>2</v>
      </c>
      <c r="AJ8" s="19"/>
      <c r="AK8" s="19" t="n">
        <v>2</v>
      </c>
      <c r="AL8" s="19"/>
      <c r="AM8" s="19" t="n">
        <v>2</v>
      </c>
      <c r="AN8" s="19"/>
      <c r="AO8" s="19" t="n">
        <v>2</v>
      </c>
      <c r="AP8" s="19"/>
      <c r="AQ8" s="19" t="n">
        <v>2</v>
      </c>
      <c r="AR8" s="19"/>
      <c r="AS8" s="19" t="n">
        <v>2</v>
      </c>
      <c r="AT8" s="19"/>
      <c r="AU8" s="19" t="n">
        <v>2</v>
      </c>
      <c r="AV8" s="19"/>
      <c r="AW8" s="19" t="n">
        <v>2</v>
      </c>
      <c r="AX8" s="19"/>
      <c r="AY8" s="19" t="n">
        <v>2</v>
      </c>
      <c r="AZ8" s="19"/>
      <c r="BA8" s="19" t="n">
        <v>2</v>
      </c>
      <c r="BB8" s="19"/>
      <c r="BC8" s="19" t="n">
        <v>2</v>
      </c>
      <c r="BD8" s="19"/>
      <c r="BE8" s="19" t="n">
        <v>2</v>
      </c>
      <c r="BF8" s="19"/>
      <c r="BG8" s="19" t="n">
        <v>2</v>
      </c>
      <c r="BH8" s="19"/>
      <c r="BI8" s="19" t="n">
        <v>2</v>
      </c>
      <c r="BJ8" s="19"/>
      <c r="BK8" s="19" t="n">
        <v>2</v>
      </c>
      <c r="BL8" s="19"/>
      <c r="BM8" s="19" t="n">
        <v>2</v>
      </c>
      <c r="BN8" s="19"/>
      <c r="BO8" s="19" t="n">
        <v>2</v>
      </c>
      <c r="BP8" s="19"/>
      <c r="BQ8" s="19" t="n">
        <v>2</v>
      </c>
      <c r="BR8" s="19"/>
      <c r="BS8" s="19" t="n">
        <v>2</v>
      </c>
      <c r="BT8" s="19"/>
      <c r="BU8" s="19" t="n">
        <v>2</v>
      </c>
      <c r="BV8" s="19"/>
      <c r="BW8" s="19" t="n">
        <v>2</v>
      </c>
      <c r="BX8" s="19"/>
      <c r="BY8" s="19" t="n">
        <v>2</v>
      </c>
      <c r="BZ8" s="19"/>
      <c r="CA8" s="19" t="n">
        <v>2</v>
      </c>
      <c r="CB8" s="19"/>
      <c r="CC8" s="19" t="n">
        <v>2</v>
      </c>
      <c r="CD8" s="19"/>
      <c r="CE8" s="19" t="n">
        <v>2</v>
      </c>
      <c r="CF8" s="19"/>
      <c r="CG8" s="19" t="n">
        <v>2</v>
      </c>
      <c r="CH8" s="19"/>
      <c r="CI8" s="19" t="n">
        <v>2</v>
      </c>
      <c r="CJ8" s="19"/>
      <c r="CK8" s="19" t="n">
        <v>2</v>
      </c>
      <c r="CL8" s="19"/>
      <c r="CM8" s="19" t="n">
        <v>2</v>
      </c>
    </row>
    <row r="9" customFormat="false" ht="91.5" hidden="false" customHeight="true" outlineLevel="0" collapsed="false">
      <c r="A9" s="20" t="s">
        <v>24</v>
      </c>
      <c r="B9" s="18" t="s">
        <v>25</v>
      </c>
      <c r="C9" s="19" t="n">
        <v>2</v>
      </c>
      <c r="D9" s="18" t="s">
        <v>25</v>
      </c>
      <c r="E9" s="19" t="n">
        <v>2</v>
      </c>
      <c r="F9" s="18" t="s">
        <v>26</v>
      </c>
      <c r="G9" s="19" t="n">
        <v>2</v>
      </c>
      <c r="H9" s="18" t="s">
        <v>27</v>
      </c>
      <c r="I9" s="19" t="n">
        <v>3</v>
      </c>
      <c r="J9" s="18" t="s">
        <v>28</v>
      </c>
      <c r="K9" s="19" t="n">
        <v>3</v>
      </c>
      <c r="L9" s="18" t="s">
        <v>29</v>
      </c>
      <c r="M9" s="18" t="n">
        <v>1</v>
      </c>
      <c r="N9" s="18" t="s">
        <v>30</v>
      </c>
      <c r="O9" s="18" t="n">
        <v>3</v>
      </c>
      <c r="P9" s="18" t="s">
        <v>31</v>
      </c>
      <c r="Q9" s="18" t="n">
        <v>3</v>
      </c>
      <c r="R9" s="19"/>
      <c r="S9" s="18" t="n">
        <v>3</v>
      </c>
      <c r="T9" s="19"/>
      <c r="U9" s="18" t="n">
        <v>3</v>
      </c>
      <c r="V9" s="19"/>
      <c r="W9" s="18" t="n">
        <v>3</v>
      </c>
      <c r="X9" s="18" t="s">
        <v>32</v>
      </c>
      <c r="Y9" s="19" t="n">
        <v>3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</row>
    <row r="10" customFormat="false" ht="120.75" hidden="false" customHeight="true" outlineLevel="0" collapsed="false">
      <c r="A10" s="20" t="s">
        <v>33</v>
      </c>
      <c r="B10" s="19"/>
      <c r="C10" s="19"/>
      <c r="D10" s="18"/>
      <c r="E10" s="19"/>
      <c r="F10" s="18" t="s">
        <v>34</v>
      </c>
      <c r="G10" s="19" t="n">
        <v>5</v>
      </c>
      <c r="H10" s="19" t="s">
        <v>35</v>
      </c>
      <c r="I10" s="19" t="n">
        <v>10</v>
      </c>
      <c r="J10" s="18" t="s">
        <v>36</v>
      </c>
      <c r="K10" s="19" t="n">
        <v>5</v>
      </c>
      <c r="L10" s="18" t="s">
        <v>37</v>
      </c>
      <c r="M10" s="19" t="n">
        <v>3</v>
      </c>
      <c r="N10" s="18" t="s">
        <v>38</v>
      </c>
      <c r="O10" s="19" t="n">
        <v>10</v>
      </c>
      <c r="P10" s="18"/>
      <c r="Q10" s="19"/>
      <c r="R10" s="18" t="s">
        <v>39</v>
      </c>
      <c r="S10" s="19"/>
      <c r="T10" s="19"/>
      <c r="U10" s="19"/>
      <c r="V10" s="19" t="s">
        <v>38</v>
      </c>
      <c r="W10" s="19" t="n">
        <v>15</v>
      </c>
      <c r="X10" s="19"/>
      <c r="Y10" s="19"/>
      <c r="Z10" s="18" t="s">
        <v>40</v>
      </c>
      <c r="AA10" s="19" t="n">
        <v>10</v>
      </c>
      <c r="AB10" s="18" t="s">
        <v>41</v>
      </c>
      <c r="AC10" s="19" t="n">
        <v>10</v>
      </c>
      <c r="AD10" s="18" t="s">
        <v>42</v>
      </c>
      <c r="AE10" s="19" t="n">
        <v>10</v>
      </c>
      <c r="AF10" s="18" t="s">
        <v>43</v>
      </c>
      <c r="AG10" s="19" t="n">
        <v>10</v>
      </c>
      <c r="AH10" s="19"/>
      <c r="AI10" s="19"/>
      <c r="AJ10" s="18" t="s">
        <v>44</v>
      </c>
      <c r="AK10" s="19" t="n">
        <v>10</v>
      </c>
      <c r="AL10" s="18" t="s">
        <v>45</v>
      </c>
      <c r="AM10" s="19" t="n">
        <v>10</v>
      </c>
      <c r="AN10" s="19" t="s">
        <v>46</v>
      </c>
      <c r="AO10" s="19" t="n">
        <v>10</v>
      </c>
      <c r="AP10" s="19"/>
      <c r="AQ10" s="19" t="n">
        <v>10</v>
      </c>
      <c r="AR10" s="19"/>
      <c r="AS10" s="19" t="n">
        <v>10</v>
      </c>
      <c r="AT10" s="19"/>
      <c r="AU10" s="19" t="n">
        <v>10</v>
      </c>
      <c r="AV10" s="19"/>
      <c r="AW10" s="19" t="n">
        <v>10</v>
      </c>
      <c r="AX10" s="19"/>
      <c r="AY10" s="19" t="n">
        <v>10</v>
      </c>
      <c r="AZ10" s="19"/>
      <c r="BA10" s="19" t="n">
        <v>10</v>
      </c>
      <c r="BB10" s="19"/>
      <c r="BC10" s="19" t="n">
        <v>10</v>
      </c>
      <c r="BD10" s="19"/>
      <c r="BE10" s="19" t="n">
        <v>10</v>
      </c>
      <c r="BF10" s="19"/>
      <c r="BG10" s="19" t="n">
        <v>10</v>
      </c>
      <c r="BH10" s="19"/>
      <c r="BI10" s="19" t="n">
        <v>10</v>
      </c>
      <c r="BJ10" s="19"/>
      <c r="BK10" s="19" t="n">
        <v>10</v>
      </c>
      <c r="BL10" s="19"/>
      <c r="BM10" s="19" t="n">
        <v>10</v>
      </c>
      <c r="BN10" s="19"/>
      <c r="BO10" s="19" t="n">
        <v>10</v>
      </c>
      <c r="BP10" s="19"/>
      <c r="BQ10" s="19" t="n">
        <v>10</v>
      </c>
      <c r="BR10" s="19"/>
      <c r="BS10" s="19" t="n">
        <v>10</v>
      </c>
      <c r="BT10" s="19"/>
      <c r="BU10" s="19" t="n">
        <v>10</v>
      </c>
      <c r="BV10" s="19"/>
      <c r="BW10" s="19" t="n">
        <v>10</v>
      </c>
      <c r="BX10" s="19"/>
      <c r="BY10" s="19" t="n">
        <v>10</v>
      </c>
      <c r="BZ10" s="19"/>
      <c r="CA10" s="19" t="n">
        <v>10</v>
      </c>
      <c r="CB10" s="19"/>
      <c r="CC10" s="19" t="n">
        <v>10</v>
      </c>
      <c r="CD10" s="19"/>
      <c r="CE10" s="19" t="n">
        <v>10</v>
      </c>
      <c r="CF10" s="19"/>
      <c r="CG10" s="19" t="n">
        <v>10</v>
      </c>
      <c r="CH10" s="18" t="s">
        <v>47</v>
      </c>
      <c r="CI10" s="19" t="n">
        <v>10</v>
      </c>
      <c r="CJ10" s="19"/>
      <c r="CK10" s="19" t="n">
        <v>10</v>
      </c>
      <c r="CL10" s="19"/>
      <c r="CM10" s="19" t="n">
        <v>10</v>
      </c>
    </row>
    <row r="11" customFormat="false" ht="99.75" hidden="false" customHeight="true" outlineLevel="0" collapsed="false">
      <c r="A11" s="20" t="s">
        <v>48</v>
      </c>
      <c r="B11" s="21" t="s">
        <v>49</v>
      </c>
      <c r="C11" s="19" t="n">
        <v>30</v>
      </c>
      <c r="D11" s="18" t="s">
        <v>50</v>
      </c>
      <c r="E11" s="19" t="n">
        <v>35</v>
      </c>
      <c r="F11" s="18" t="s">
        <v>51</v>
      </c>
      <c r="G11" s="19" t="n">
        <v>23</v>
      </c>
      <c r="H11" s="19" t="s">
        <v>3</v>
      </c>
      <c r="I11" s="19" t="n">
        <v>25</v>
      </c>
      <c r="J11" s="18" t="s">
        <v>52</v>
      </c>
      <c r="K11" s="19" t="n">
        <v>35</v>
      </c>
      <c r="L11" s="18" t="s">
        <v>53</v>
      </c>
      <c r="M11" s="18" t="n">
        <v>30</v>
      </c>
      <c r="N11" s="18" t="s">
        <v>54</v>
      </c>
      <c r="O11" s="19" t="n">
        <v>25</v>
      </c>
      <c r="P11" s="18" t="s">
        <v>55</v>
      </c>
      <c r="Q11" s="19" t="n">
        <v>40</v>
      </c>
      <c r="R11" s="18" t="s">
        <v>56</v>
      </c>
      <c r="S11" s="19" t="n">
        <v>40</v>
      </c>
      <c r="T11" s="18" t="s">
        <v>57</v>
      </c>
      <c r="U11" s="19" t="n">
        <v>40</v>
      </c>
      <c r="V11" s="18" t="s">
        <v>58</v>
      </c>
      <c r="W11" s="19" t="n">
        <v>20</v>
      </c>
      <c r="X11" s="22" t="s">
        <v>59</v>
      </c>
      <c r="Y11" s="19" t="n">
        <v>35</v>
      </c>
      <c r="Z11" s="18" t="s">
        <v>60</v>
      </c>
      <c r="AA11" s="19" t="n">
        <v>35</v>
      </c>
      <c r="AB11" s="18" t="s">
        <v>61</v>
      </c>
      <c r="AC11" s="19" t="n">
        <v>35</v>
      </c>
      <c r="AD11" s="23" t="s">
        <v>62</v>
      </c>
      <c r="AE11" s="19" t="n">
        <v>35</v>
      </c>
      <c r="AF11" s="18" t="s">
        <v>63</v>
      </c>
      <c r="AG11" s="19" t="n">
        <v>25</v>
      </c>
      <c r="AH11" s="18" t="s">
        <v>64</v>
      </c>
      <c r="AI11" s="19" t="n">
        <v>45</v>
      </c>
      <c r="AJ11" s="18" t="s">
        <v>65</v>
      </c>
      <c r="AK11" s="19" t="n">
        <v>35</v>
      </c>
      <c r="AL11" s="18" t="s">
        <v>66</v>
      </c>
      <c r="AM11" s="19" t="n">
        <v>35</v>
      </c>
      <c r="AN11" s="19"/>
      <c r="AO11" s="19" t="n">
        <v>35</v>
      </c>
      <c r="AP11" s="19"/>
      <c r="AQ11" s="19" t="n">
        <v>35</v>
      </c>
      <c r="AR11" s="19"/>
      <c r="AS11" s="19" t="n">
        <v>35</v>
      </c>
      <c r="AT11" s="19"/>
      <c r="AU11" s="19" t="n">
        <v>35</v>
      </c>
      <c r="AV11" s="19"/>
      <c r="AW11" s="19" t="n">
        <v>35</v>
      </c>
      <c r="AX11" s="19"/>
      <c r="AY11" s="19" t="n">
        <v>35</v>
      </c>
      <c r="AZ11" s="19"/>
      <c r="BA11" s="19" t="n">
        <v>35</v>
      </c>
      <c r="BB11" s="19"/>
      <c r="BC11" s="19" t="n">
        <v>35</v>
      </c>
      <c r="BD11" s="19"/>
      <c r="BE11" s="19" t="n">
        <v>35</v>
      </c>
      <c r="BF11" s="19"/>
      <c r="BG11" s="19" t="n">
        <v>35</v>
      </c>
      <c r="BH11" s="19"/>
      <c r="BI11" s="19" t="n">
        <v>35</v>
      </c>
      <c r="BJ11" s="19"/>
      <c r="BK11" s="19" t="n">
        <v>35</v>
      </c>
      <c r="BL11" s="19"/>
      <c r="BM11" s="19" t="n">
        <v>35</v>
      </c>
      <c r="BN11" s="19"/>
      <c r="BO11" s="19" t="n">
        <v>35</v>
      </c>
      <c r="BP11" s="19"/>
      <c r="BQ11" s="19" t="n">
        <v>35</v>
      </c>
      <c r="BR11" s="19"/>
      <c r="BS11" s="19" t="n">
        <v>35</v>
      </c>
      <c r="BT11" s="19"/>
      <c r="BU11" s="19" t="n">
        <v>35</v>
      </c>
      <c r="BV11" s="18" t="s">
        <v>67</v>
      </c>
      <c r="BW11" s="19" t="n">
        <v>35</v>
      </c>
      <c r="BX11" s="18" t="s">
        <v>68</v>
      </c>
      <c r="BY11" s="19" t="n">
        <v>35</v>
      </c>
      <c r="BZ11" s="19"/>
      <c r="CA11" s="19" t="n">
        <v>35</v>
      </c>
      <c r="CB11" s="19"/>
      <c r="CC11" s="19" t="n">
        <v>35</v>
      </c>
      <c r="CD11" s="19"/>
      <c r="CE11" s="19" t="n">
        <v>35</v>
      </c>
      <c r="CF11" s="19"/>
      <c r="CG11" s="19" t="n">
        <v>35</v>
      </c>
      <c r="CH11" s="19"/>
      <c r="CI11" s="19" t="n">
        <v>35</v>
      </c>
      <c r="CJ11" s="19"/>
      <c r="CK11" s="19" t="n">
        <v>35</v>
      </c>
      <c r="CL11" s="19"/>
      <c r="CM11" s="19" t="n">
        <v>35</v>
      </c>
    </row>
    <row r="12" customFormat="false" ht="99.75" hidden="false" customHeight="true" outlineLevel="0" collapsed="false">
      <c r="A12" s="20" t="s">
        <v>69</v>
      </c>
      <c r="B12" s="18"/>
      <c r="C12" s="19"/>
      <c r="D12" s="8"/>
      <c r="E12" s="8"/>
      <c r="F12" s="18"/>
      <c r="G12" s="19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</row>
    <row r="13" customFormat="false" ht="99.75" hidden="false" customHeight="true" outlineLevel="0" collapsed="false">
      <c r="A13" s="20" t="s">
        <v>70</v>
      </c>
      <c r="B13" s="18" t="s">
        <v>71</v>
      </c>
      <c r="C13" s="19" t="n">
        <v>5</v>
      </c>
      <c r="D13" s="18" t="s">
        <v>72</v>
      </c>
      <c r="E13" s="19" t="n">
        <v>5</v>
      </c>
      <c r="F13" s="18"/>
      <c r="G13" s="19"/>
      <c r="H13" s="18"/>
      <c r="I13" s="19"/>
      <c r="J13" s="18" t="s">
        <v>73</v>
      </c>
      <c r="K13" s="19" t="n">
        <v>5</v>
      </c>
      <c r="L13" s="19"/>
      <c r="M13" s="19"/>
      <c r="N13" s="18"/>
      <c r="O13" s="18"/>
      <c r="P13" s="18"/>
      <c r="Q13" s="18"/>
      <c r="R13" s="8"/>
      <c r="S13" s="18"/>
      <c r="T13" s="8"/>
      <c r="U13" s="18"/>
      <c r="V13" s="18"/>
      <c r="W13" s="18"/>
      <c r="X13" s="18" t="s">
        <v>74</v>
      </c>
      <c r="Y13" s="18" t="n">
        <v>10</v>
      </c>
      <c r="Z13" s="19"/>
      <c r="AA13" s="18"/>
      <c r="AB13" s="19"/>
      <c r="AC13" s="18"/>
      <c r="AD13" s="19"/>
      <c r="AE13" s="18"/>
      <c r="AF13" s="19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18"/>
      <c r="AX13" s="19"/>
      <c r="AY13" s="18"/>
      <c r="AZ13" s="19"/>
      <c r="BA13" s="18"/>
      <c r="BB13" s="19"/>
      <c r="BC13" s="18"/>
      <c r="BD13" s="19"/>
      <c r="BE13" s="18"/>
      <c r="BF13" s="19"/>
      <c r="BG13" s="18"/>
      <c r="BH13" s="19"/>
      <c r="BI13" s="18"/>
      <c r="BJ13" s="19"/>
      <c r="BK13" s="18"/>
      <c r="BL13" s="18" t="s">
        <v>75</v>
      </c>
      <c r="BM13" s="18"/>
      <c r="BN13" s="19"/>
      <c r="BO13" s="18"/>
      <c r="BP13" s="19"/>
      <c r="BQ13" s="18"/>
      <c r="BR13" s="19"/>
      <c r="BS13" s="18"/>
      <c r="BT13" s="19"/>
      <c r="BU13" s="18"/>
      <c r="BV13" s="19"/>
      <c r="BW13" s="18"/>
      <c r="BX13" s="19"/>
      <c r="BY13" s="18"/>
      <c r="BZ13" s="19"/>
      <c r="CA13" s="18"/>
      <c r="CB13" s="19"/>
      <c r="CC13" s="18"/>
      <c r="CD13" s="19"/>
      <c r="CE13" s="18"/>
      <c r="CF13" s="19"/>
      <c r="CG13" s="18"/>
      <c r="CH13" s="19"/>
      <c r="CI13" s="18"/>
      <c r="CJ13" s="19"/>
      <c r="CK13" s="18"/>
      <c r="CL13" s="19"/>
      <c r="CM13" s="18"/>
    </row>
    <row r="14" customFormat="false" ht="99.75" hidden="false" customHeight="true" outlineLevel="0" collapsed="false">
      <c r="A14" s="20" t="s">
        <v>76</v>
      </c>
      <c r="B14" s="19"/>
      <c r="C14" s="19"/>
      <c r="D14" s="19"/>
      <c r="E14" s="19"/>
      <c r="F14" s="24"/>
      <c r="G14" s="19" t="n">
        <v>5</v>
      </c>
      <c r="H14" s="19"/>
      <c r="I14" s="19"/>
      <c r="J14" s="18" t="s">
        <v>77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</row>
    <row r="15" customFormat="false" ht="87" hidden="false" customHeight="true" outlineLevel="0" collapsed="false">
      <c r="A15" s="20" t="s">
        <v>78</v>
      </c>
      <c r="B15" s="18"/>
      <c r="C15" s="19"/>
      <c r="D15" s="18"/>
      <c r="E15" s="19"/>
      <c r="F15" s="18" t="s">
        <v>79</v>
      </c>
      <c r="G15" s="19" t="n">
        <v>10</v>
      </c>
      <c r="H15" s="18"/>
      <c r="I15" s="19"/>
      <c r="J15" s="18"/>
      <c r="K15" s="19"/>
      <c r="L15" s="18" t="s">
        <v>80</v>
      </c>
      <c r="M15" s="18" t="n">
        <v>14</v>
      </c>
      <c r="N15" s="18" t="s">
        <v>81</v>
      </c>
      <c r="O15" s="18" t="n">
        <v>10</v>
      </c>
      <c r="P15" s="18"/>
      <c r="Q15" s="18"/>
      <c r="R15" s="19"/>
      <c r="S15" s="18"/>
      <c r="T15" s="19"/>
      <c r="U15" s="18"/>
      <c r="V15" s="18" t="s">
        <v>82</v>
      </c>
      <c r="W15" s="18" t="n">
        <v>10</v>
      </c>
      <c r="X15" s="19"/>
      <c r="Y15" s="19"/>
      <c r="Z15" s="19"/>
      <c r="AA15" s="19"/>
      <c r="AB15" s="19"/>
      <c r="AC15" s="19"/>
      <c r="AD15" s="19"/>
      <c r="AE15" s="19"/>
      <c r="AF15" s="18" t="s">
        <v>83</v>
      </c>
      <c r="AG15" s="18" t="n">
        <v>10</v>
      </c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</row>
    <row r="16" customFormat="false" ht="24.75" hidden="false" customHeight="true" outlineLevel="0" collapsed="false">
      <c r="A16" s="20" t="s">
        <v>84</v>
      </c>
      <c r="B16" s="19"/>
      <c r="C16" s="19" t="n">
        <v>3</v>
      </c>
      <c r="D16" s="19"/>
      <c r="E16" s="19" t="n">
        <v>3</v>
      </c>
      <c r="F16" s="19"/>
      <c r="G16" s="19" t="n">
        <v>2</v>
      </c>
      <c r="H16" s="19"/>
      <c r="I16" s="19"/>
      <c r="J16" s="19"/>
      <c r="K16" s="19"/>
      <c r="L16" s="19"/>
      <c r="M16" s="19"/>
      <c r="N16" s="19"/>
      <c r="O16" s="19"/>
      <c r="P16" s="19"/>
      <c r="Q16" s="19" t="n">
        <v>5</v>
      </c>
      <c r="R16" s="19"/>
      <c r="S16" s="19" t="n">
        <v>5</v>
      </c>
      <c r="T16" s="19"/>
      <c r="U16" s="19" t="n">
        <v>5</v>
      </c>
      <c r="V16" s="19"/>
      <c r="W16" s="19"/>
      <c r="X16" s="19"/>
      <c r="Y16" s="19"/>
      <c r="Z16" s="19"/>
      <c r="AA16" s="19" t="n">
        <v>3</v>
      </c>
      <c r="AB16" s="19"/>
      <c r="AC16" s="19" t="n">
        <v>3</v>
      </c>
      <c r="AD16" s="19"/>
      <c r="AE16" s="19" t="n">
        <v>3</v>
      </c>
      <c r="AF16" s="19"/>
      <c r="AG16" s="19" t="n">
        <v>3</v>
      </c>
      <c r="AH16" s="19"/>
      <c r="AI16" s="19" t="n">
        <v>3</v>
      </c>
      <c r="AJ16" s="19"/>
      <c r="AK16" s="19" t="n">
        <v>3</v>
      </c>
      <c r="AL16" s="19"/>
      <c r="AM16" s="19" t="n">
        <v>3</v>
      </c>
      <c r="AN16" s="19"/>
      <c r="AO16" s="19" t="n">
        <v>3</v>
      </c>
      <c r="AP16" s="19"/>
      <c r="AQ16" s="19" t="n">
        <v>3</v>
      </c>
      <c r="AR16" s="19"/>
      <c r="AS16" s="19" t="n">
        <v>3</v>
      </c>
      <c r="AT16" s="19"/>
      <c r="AU16" s="19" t="n">
        <v>3</v>
      </c>
      <c r="AV16" s="19"/>
      <c r="AW16" s="19" t="n">
        <v>3</v>
      </c>
      <c r="AX16" s="19"/>
      <c r="AY16" s="19" t="n">
        <v>3</v>
      </c>
      <c r="AZ16" s="19"/>
      <c r="BA16" s="19" t="n">
        <v>3</v>
      </c>
      <c r="BB16" s="19"/>
      <c r="BC16" s="19" t="n">
        <v>3</v>
      </c>
      <c r="BD16" s="19"/>
      <c r="BE16" s="19" t="n">
        <v>3</v>
      </c>
      <c r="BF16" s="19"/>
      <c r="BG16" s="19" t="n">
        <v>3</v>
      </c>
      <c r="BH16" s="19"/>
      <c r="BI16" s="19" t="n">
        <v>3</v>
      </c>
      <c r="BJ16" s="19"/>
      <c r="BK16" s="19" t="n">
        <v>3</v>
      </c>
      <c r="BL16" s="19"/>
      <c r="BM16" s="19" t="n">
        <v>3</v>
      </c>
      <c r="BN16" s="19"/>
      <c r="BO16" s="19" t="n">
        <v>3</v>
      </c>
      <c r="BP16" s="19"/>
      <c r="BQ16" s="19" t="n">
        <v>3</v>
      </c>
      <c r="BR16" s="19"/>
      <c r="BS16" s="19" t="n">
        <v>3</v>
      </c>
      <c r="BT16" s="19"/>
      <c r="BU16" s="19" t="n">
        <v>3</v>
      </c>
      <c r="BV16" s="19"/>
      <c r="BW16" s="19" t="n">
        <v>3</v>
      </c>
      <c r="BX16" s="19"/>
      <c r="BY16" s="19" t="n">
        <v>3</v>
      </c>
      <c r="BZ16" s="19"/>
      <c r="CA16" s="19" t="n">
        <v>3</v>
      </c>
      <c r="CB16" s="19"/>
      <c r="CC16" s="19" t="n">
        <v>3</v>
      </c>
      <c r="CD16" s="19"/>
      <c r="CE16" s="19" t="n">
        <v>3</v>
      </c>
      <c r="CF16" s="19"/>
      <c r="CG16" s="19" t="n">
        <v>3</v>
      </c>
      <c r="CH16" s="19"/>
      <c r="CI16" s="19" t="n">
        <v>3</v>
      </c>
      <c r="CJ16" s="19"/>
      <c r="CK16" s="19" t="n">
        <v>3</v>
      </c>
      <c r="CL16" s="19"/>
      <c r="CM16" s="19" t="n">
        <v>3</v>
      </c>
    </row>
    <row r="17" customFormat="false" ht="24.75" hidden="false" customHeight="true" outlineLevel="0" collapsed="false">
      <c r="A17" s="25" t="s">
        <v>85</v>
      </c>
      <c r="B17" s="26"/>
      <c r="C17" s="26" t="n">
        <f aca="false">SUM(C8:C16)</f>
        <v>50</v>
      </c>
      <c r="D17" s="26"/>
      <c r="E17" s="26" t="n">
        <f aca="false">SUM(E8:E16)</f>
        <v>50</v>
      </c>
      <c r="F17" s="26"/>
      <c r="G17" s="26" t="n">
        <f aca="false">SUM(G8:G16)</f>
        <v>50</v>
      </c>
      <c r="H17" s="26"/>
      <c r="I17" s="26" t="n">
        <f aca="false">SUM(I8:I16)</f>
        <v>40</v>
      </c>
      <c r="J17" s="26"/>
      <c r="K17" s="26" t="n">
        <f aca="false">SUM(K8:K16)</f>
        <v>50</v>
      </c>
      <c r="L17" s="26"/>
      <c r="M17" s="26" t="n">
        <f aca="false">SUM(M8:M16)</f>
        <v>50</v>
      </c>
      <c r="N17" s="26"/>
      <c r="O17" s="26" t="n">
        <f aca="false">SUM(O8:O16)</f>
        <v>50</v>
      </c>
      <c r="P17" s="26"/>
      <c r="Q17" s="26" t="n">
        <f aca="false">SUM(Q8:Q16)</f>
        <v>50</v>
      </c>
      <c r="R17" s="26"/>
      <c r="S17" s="26" t="n">
        <f aca="false">SUM(S8:S16)</f>
        <v>50</v>
      </c>
      <c r="T17" s="26"/>
      <c r="U17" s="26" t="n">
        <f aca="false">SUM(U8:U16)</f>
        <v>50</v>
      </c>
      <c r="V17" s="26"/>
      <c r="W17" s="26" t="n">
        <f aca="false">SUM(W8:W16)</f>
        <v>50</v>
      </c>
      <c r="X17" s="26"/>
      <c r="Y17" s="26" t="n">
        <f aca="false">SUM(Y8:Y16)</f>
        <v>50</v>
      </c>
      <c r="Z17" s="26"/>
      <c r="AA17" s="26" t="n">
        <f aca="false">SUM(AA8:AA16)</f>
        <v>50</v>
      </c>
      <c r="AB17" s="26"/>
      <c r="AC17" s="26" t="n">
        <f aca="false">SUM(AC8:AC16)</f>
        <v>50</v>
      </c>
      <c r="AD17" s="26"/>
      <c r="AE17" s="26" t="n">
        <f aca="false">SUM(AE8:AE16)</f>
        <v>50</v>
      </c>
      <c r="AF17" s="26"/>
      <c r="AG17" s="26" t="n">
        <f aca="false">SUM(AG8:AG16)</f>
        <v>50</v>
      </c>
      <c r="AH17" s="26"/>
      <c r="AI17" s="26" t="n">
        <f aca="false">SUM(AI8:AI16)</f>
        <v>50</v>
      </c>
      <c r="AJ17" s="26"/>
      <c r="AK17" s="26" t="n">
        <f aca="false">SUM(AK8:AK16)</f>
        <v>50</v>
      </c>
      <c r="AL17" s="26"/>
      <c r="AM17" s="26" t="n">
        <f aca="false">SUM(AM8:AM16)</f>
        <v>50</v>
      </c>
      <c r="AN17" s="26"/>
      <c r="AO17" s="26" t="n">
        <f aca="false">SUM(AO8:AO16)</f>
        <v>50</v>
      </c>
      <c r="AP17" s="26"/>
      <c r="AQ17" s="26" t="n">
        <f aca="false">SUM(AQ8:AQ16)</f>
        <v>50</v>
      </c>
      <c r="AR17" s="26"/>
      <c r="AS17" s="26" t="n">
        <f aca="false">SUM(AS8:AS16)</f>
        <v>50</v>
      </c>
      <c r="AT17" s="26"/>
      <c r="AU17" s="26" t="n">
        <f aca="false">SUM(AU8:AU16)</f>
        <v>50</v>
      </c>
      <c r="AV17" s="26"/>
      <c r="AW17" s="26" t="n">
        <f aca="false">SUM(AW8:AW16)</f>
        <v>50</v>
      </c>
      <c r="AX17" s="26"/>
      <c r="AY17" s="26" t="n">
        <f aca="false">SUM(AY8:AY16)</f>
        <v>50</v>
      </c>
      <c r="AZ17" s="26"/>
      <c r="BA17" s="26" t="n">
        <f aca="false">SUM(BA8:BA16)</f>
        <v>50</v>
      </c>
      <c r="BB17" s="26"/>
      <c r="BC17" s="26" t="n">
        <f aca="false">SUM(BC8:BC16)</f>
        <v>50</v>
      </c>
      <c r="BD17" s="26"/>
      <c r="BE17" s="26" t="n">
        <f aca="false">SUM(BE8:BE16)</f>
        <v>50</v>
      </c>
      <c r="BF17" s="26"/>
      <c r="BG17" s="26" t="n">
        <f aca="false">SUM(BG8:BG16)</f>
        <v>50</v>
      </c>
      <c r="BH17" s="26"/>
      <c r="BI17" s="26" t="n">
        <f aca="false">SUM(BI8:BI16)</f>
        <v>50</v>
      </c>
      <c r="BJ17" s="26"/>
      <c r="BK17" s="26" t="n">
        <f aca="false">SUM(BK8:BK16)</f>
        <v>50</v>
      </c>
      <c r="BL17" s="26"/>
      <c r="BM17" s="26" t="n">
        <f aca="false">SUM(BM8:BM16)</f>
        <v>50</v>
      </c>
      <c r="BN17" s="26"/>
      <c r="BO17" s="26" t="n">
        <f aca="false">SUM(BO8:BO16)</f>
        <v>50</v>
      </c>
      <c r="BP17" s="26"/>
      <c r="BQ17" s="26" t="n">
        <f aca="false">SUM(BQ8:BQ16)</f>
        <v>50</v>
      </c>
      <c r="BR17" s="26"/>
      <c r="BS17" s="26" t="n">
        <f aca="false">SUM(BS8:BS16)</f>
        <v>50</v>
      </c>
      <c r="BT17" s="26"/>
      <c r="BU17" s="26" t="n">
        <f aca="false">SUM(BU8:BU16)</f>
        <v>50</v>
      </c>
      <c r="BV17" s="26"/>
      <c r="BW17" s="26" t="n">
        <f aca="false">SUM(BW8:BW16)</f>
        <v>50</v>
      </c>
      <c r="BX17" s="26"/>
      <c r="BY17" s="26" t="n">
        <f aca="false">SUM(BY8:BY16)</f>
        <v>50</v>
      </c>
      <c r="BZ17" s="26"/>
      <c r="CA17" s="26" t="n">
        <f aca="false">SUM(CA8:CA16)</f>
        <v>50</v>
      </c>
      <c r="CB17" s="26"/>
      <c r="CC17" s="26" t="n">
        <f aca="false">SUM(CC8:CC16)</f>
        <v>50</v>
      </c>
      <c r="CD17" s="26"/>
      <c r="CE17" s="26" t="n">
        <f aca="false">SUM(CE8:CE16)</f>
        <v>50</v>
      </c>
      <c r="CF17" s="26"/>
      <c r="CG17" s="26" t="n">
        <f aca="false">SUM(CG8:CG16)</f>
        <v>50</v>
      </c>
      <c r="CH17" s="26"/>
      <c r="CI17" s="26" t="n">
        <f aca="false">SUM(CI8:CI16)</f>
        <v>50</v>
      </c>
      <c r="CJ17" s="26"/>
      <c r="CK17" s="26" t="n">
        <f aca="false">SUM(CK8:CK16)</f>
        <v>50</v>
      </c>
      <c r="CL17" s="26"/>
      <c r="CM17" s="26" t="n">
        <f aca="false">SUM(CM8:CM16)</f>
        <v>50</v>
      </c>
    </row>
    <row r="18" customFormat="false" ht="13.8" hidden="false" customHeight="false" outlineLevel="0" collapsed="false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</row>
    <row r="19" customFormat="false" ht="15.75" hidden="false" customHeight="true" outlineLevel="0" collapsed="false"/>
    <row r="1048576" customFormat="false" ht="15" hidden="false" customHeight="true" outlineLevel="0" collapsed="false"/>
  </sheetData>
  <mergeCells count="114">
    <mergeCell ref="A1:A4"/>
    <mergeCell ref="B1:X1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A6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14" ySplit="5" topLeftCell="O6" activePane="bottomRight" state="frozen"/>
      <selection pane="topLeft" activeCell="A1" activeCellId="0" sqref="A1"/>
      <selection pane="topRight" activeCell="O1" activeCellId="0" sqref="O1"/>
      <selection pane="bottomLeft" activeCell="A6" activeCellId="0" sqref="A6"/>
      <selection pane="bottomRight" activeCell="E7" activeCellId="0" sqref="E7"/>
    </sheetView>
  </sheetViews>
  <sheetFormatPr defaultRowHeight="13.8" zeroHeight="false" outlineLevelRow="0" outlineLevelCol="0"/>
  <cols>
    <col collapsed="false" customWidth="true" hidden="false" outlineLevel="0" max="1" min="1" style="0" width="5.05"/>
    <col collapsed="false" customWidth="true" hidden="false" outlineLevel="0" max="2" min="2" style="0" width="16.17"/>
    <col collapsed="false" customWidth="true" hidden="false" outlineLevel="0" max="3" min="3" style="0" width="37.03"/>
    <col collapsed="false" customWidth="true" hidden="false" outlineLevel="0" max="4" min="4" style="30" width="14.01"/>
    <col collapsed="false" customWidth="true" hidden="false" outlineLevel="0" max="5" min="5" style="30" width="12.27"/>
    <col collapsed="false" customWidth="true" hidden="true" outlineLevel="0" max="6" min="6" style="30" width="7.68"/>
    <col collapsed="false" customWidth="true" hidden="true" outlineLevel="0" max="7" min="7" style="30" width="12.98"/>
    <col collapsed="false" customWidth="true" hidden="true" outlineLevel="0" max="9" min="8" style="30" width="7.68"/>
    <col collapsed="false" customWidth="true" hidden="true" outlineLevel="0" max="11" min="10" style="30" width="11.8"/>
    <col collapsed="false" customWidth="true" hidden="false" outlineLevel="0" max="12" min="12" style="30" width="11.8"/>
    <col collapsed="false" customWidth="true" hidden="false" outlineLevel="0" max="13" min="13" style="0" width="12.98"/>
    <col collapsed="false" customWidth="true" hidden="false" outlineLevel="0" max="14" min="14" style="0" width="14.47"/>
    <col collapsed="false" customWidth="true" hidden="false" outlineLevel="0" max="73" min="15" style="0" width="18.79"/>
    <col collapsed="false" customWidth="true" hidden="false" outlineLevel="0" max="74" min="74" style="0" width="3.45"/>
    <col collapsed="false" customWidth="true" hidden="false" outlineLevel="0" max="79" min="75" style="0" width="8.1"/>
    <col collapsed="false" customWidth="true" hidden="false" outlineLevel="0" max="1025" min="80" style="0" width="11.57"/>
  </cols>
  <sheetData>
    <row r="1" customFormat="false" ht="24" hidden="false" customHeight="true" outlineLevel="0" collapsed="false">
      <c r="A1" s="31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</row>
    <row r="2" customFormat="false" ht="19.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69" hidden="false" customHeight="true" outlineLevel="0" collapsed="false">
      <c r="D3" s="0"/>
      <c r="E3" s="0"/>
      <c r="F3" s="0"/>
      <c r="G3" s="0"/>
      <c r="H3" s="0"/>
      <c r="I3" s="0"/>
      <c r="J3" s="0"/>
      <c r="K3" s="0"/>
      <c r="L3" s="0"/>
      <c r="O3" s="33" t="s">
        <v>87</v>
      </c>
      <c r="P3" s="33" t="s">
        <v>87</v>
      </c>
      <c r="Q3" s="33" t="s">
        <v>87</v>
      </c>
      <c r="R3" s="33" t="s">
        <v>87</v>
      </c>
      <c r="S3" s="33" t="s">
        <v>87</v>
      </c>
      <c r="T3" s="33" t="s">
        <v>87</v>
      </c>
      <c r="U3" s="33" t="s">
        <v>87</v>
      </c>
      <c r="V3" s="33" t="s">
        <v>87</v>
      </c>
      <c r="W3" s="33" t="s">
        <v>87</v>
      </c>
      <c r="X3" s="33" t="s">
        <v>87</v>
      </c>
      <c r="Y3" s="33" t="s">
        <v>87</v>
      </c>
      <c r="Z3" s="33" t="s">
        <v>87</v>
      </c>
      <c r="AA3" s="33" t="s">
        <v>87</v>
      </c>
      <c r="AB3" s="33" t="s">
        <v>87</v>
      </c>
      <c r="AC3" s="33" t="s">
        <v>87</v>
      </c>
      <c r="AD3" s="33" t="s">
        <v>87</v>
      </c>
      <c r="AE3" s="33" t="s">
        <v>87</v>
      </c>
      <c r="AF3" s="33" t="s">
        <v>87</v>
      </c>
      <c r="AG3" s="33" t="s">
        <v>87</v>
      </c>
      <c r="AH3" s="33" t="s">
        <v>87</v>
      </c>
      <c r="AI3" s="33" t="s">
        <v>87</v>
      </c>
      <c r="AJ3" s="33" t="s">
        <v>87</v>
      </c>
      <c r="AK3" s="33" t="s">
        <v>87</v>
      </c>
      <c r="AL3" s="33" t="s">
        <v>87</v>
      </c>
      <c r="AM3" s="33" t="s">
        <v>87</v>
      </c>
      <c r="AN3" s="33" t="s">
        <v>87</v>
      </c>
      <c r="AO3" s="33" t="s">
        <v>87</v>
      </c>
      <c r="AP3" s="33" t="s">
        <v>87</v>
      </c>
      <c r="AQ3" s="33" t="s">
        <v>87</v>
      </c>
      <c r="AR3" s="33" t="s">
        <v>87</v>
      </c>
      <c r="AS3" s="33" t="s">
        <v>87</v>
      </c>
      <c r="AT3" s="33" t="s">
        <v>87</v>
      </c>
      <c r="AU3" s="33" t="s">
        <v>87</v>
      </c>
      <c r="AV3" s="33" t="s">
        <v>87</v>
      </c>
      <c r="AW3" s="33" t="s">
        <v>87</v>
      </c>
      <c r="AX3" s="33" t="s">
        <v>87</v>
      </c>
      <c r="AY3" s="33" t="s">
        <v>87</v>
      </c>
      <c r="AZ3" s="33" t="s">
        <v>87</v>
      </c>
      <c r="BA3" s="33" t="s">
        <v>87</v>
      </c>
      <c r="BB3" s="33" t="s">
        <v>87</v>
      </c>
      <c r="BC3" s="33" t="s">
        <v>87</v>
      </c>
      <c r="BD3" s="33" t="s">
        <v>87</v>
      </c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</row>
    <row r="4" customFormat="false" ht="30.65" hidden="false" customHeight="true" outlineLevel="0" collapsed="false">
      <c r="D4" s="0"/>
      <c r="E4" s="0"/>
      <c r="F4" s="0"/>
      <c r="G4" s="0"/>
      <c r="H4" s="0"/>
      <c r="I4" s="0"/>
      <c r="J4" s="0"/>
      <c r="K4" s="0"/>
      <c r="L4" s="0"/>
      <c r="O4" s="36" t="s">
        <v>88</v>
      </c>
      <c r="P4" s="36" t="s">
        <v>88</v>
      </c>
      <c r="Q4" s="36" t="s">
        <v>88</v>
      </c>
      <c r="R4" s="36" t="s">
        <v>88</v>
      </c>
      <c r="S4" s="36" t="s">
        <v>88</v>
      </c>
      <c r="T4" s="36" t="s">
        <v>88</v>
      </c>
      <c r="U4" s="36" t="s">
        <v>88</v>
      </c>
      <c r="V4" s="36" t="s">
        <v>88</v>
      </c>
      <c r="W4" s="36" t="s">
        <v>88</v>
      </c>
      <c r="X4" s="36" t="s">
        <v>88</v>
      </c>
      <c r="Y4" s="36" t="s">
        <v>88</v>
      </c>
      <c r="Z4" s="36" t="s">
        <v>88</v>
      </c>
      <c r="AA4" s="36" t="s">
        <v>88</v>
      </c>
      <c r="AB4" s="36" t="s">
        <v>88</v>
      </c>
      <c r="AC4" s="36" t="s">
        <v>88</v>
      </c>
      <c r="AD4" s="36" t="s">
        <v>88</v>
      </c>
      <c r="AE4" s="36" t="s">
        <v>88</v>
      </c>
      <c r="AF4" s="36" t="s">
        <v>88</v>
      </c>
      <c r="AG4" s="36" t="s">
        <v>88</v>
      </c>
      <c r="AH4" s="36" t="s">
        <v>88</v>
      </c>
      <c r="AI4" s="36" t="s">
        <v>88</v>
      </c>
      <c r="AJ4" s="36" t="s">
        <v>88</v>
      </c>
      <c r="AK4" s="36" t="s">
        <v>88</v>
      </c>
      <c r="AL4" s="36" t="s">
        <v>88</v>
      </c>
      <c r="AM4" s="36" t="s">
        <v>88</v>
      </c>
      <c r="AN4" s="36" t="s">
        <v>88</v>
      </c>
      <c r="AO4" s="36" t="s">
        <v>88</v>
      </c>
      <c r="AP4" s="36" t="s">
        <v>88</v>
      </c>
      <c r="AQ4" s="36" t="s">
        <v>88</v>
      </c>
      <c r="AR4" s="36" t="s">
        <v>88</v>
      </c>
      <c r="AS4" s="36" t="s">
        <v>88</v>
      </c>
      <c r="AT4" s="36" t="s">
        <v>88</v>
      </c>
      <c r="AU4" s="36" t="s">
        <v>88</v>
      </c>
      <c r="AV4" s="36" t="s">
        <v>88</v>
      </c>
      <c r="AW4" s="36" t="s">
        <v>88</v>
      </c>
      <c r="AX4" s="36" t="s">
        <v>88</v>
      </c>
      <c r="AY4" s="36" t="s">
        <v>88</v>
      </c>
      <c r="AZ4" s="36" t="s">
        <v>88</v>
      </c>
      <c r="BA4" s="36" t="s">
        <v>88</v>
      </c>
      <c r="BB4" s="36" t="s">
        <v>88</v>
      </c>
      <c r="BC4" s="36" t="s">
        <v>88</v>
      </c>
      <c r="BD4" s="36" t="s">
        <v>88</v>
      </c>
      <c r="BE4" s="36" t="s">
        <v>88</v>
      </c>
      <c r="BF4" s="36" t="s">
        <v>88</v>
      </c>
      <c r="BG4" s="36" t="s">
        <v>88</v>
      </c>
      <c r="BH4" s="36" t="s">
        <v>88</v>
      </c>
      <c r="BI4" s="36" t="s">
        <v>88</v>
      </c>
      <c r="BJ4" s="36" t="s">
        <v>88</v>
      </c>
      <c r="BK4" s="36" t="s">
        <v>88</v>
      </c>
      <c r="BL4" s="36" t="s">
        <v>88</v>
      </c>
      <c r="BM4" s="36" t="s">
        <v>88</v>
      </c>
      <c r="BN4" s="36" t="s">
        <v>88</v>
      </c>
      <c r="BO4" s="36" t="s">
        <v>88</v>
      </c>
      <c r="BP4" s="36" t="s">
        <v>88</v>
      </c>
      <c r="BQ4" s="36" t="s">
        <v>88</v>
      </c>
      <c r="BR4" s="36" t="s">
        <v>88</v>
      </c>
      <c r="BS4" s="36" t="s">
        <v>88</v>
      </c>
      <c r="BT4" s="36" t="s">
        <v>88</v>
      </c>
      <c r="BU4" s="36" t="s">
        <v>88</v>
      </c>
      <c r="BV4" s="35"/>
    </row>
    <row r="5" customFormat="false" ht="20.25" hidden="false" customHeight="true" outlineLevel="0" collapsed="false">
      <c r="A5" s="37" t="s">
        <v>89</v>
      </c>
      <c r="B5" s="38" t="s">
        <v>90</v>
      </c>
      <c r="C5" s="38" t="s">
        <v>91</v>
      </c>
      <c r="D5" s="38" t="s">
        <v>92</v>
      </c>
      <c r="E5" s="38" t="s">
        <v>93</v>
      </c>
      <c r="F5" s="38"/>
      <c r="G5" s="38"/>
      <c r="H5" s="38"/>
      <c r="I5" s="38"/>
      <c r="J5" s="38" t="s">
        <v>94</v>
      </c>
      <c r="K5" s="38" t="s">
        <v>95</v>
      </c>
      <c r="L5" s="39" t="s">
        <v>96</v>
      </c>
      <c r="M5" s="40" t="s">
        <v>97</v>
      </c>
      <c r="N5" s="41" t="s">
        <v>98</v>
      </c>
      <c r="O5" s="42" t="n">
        <v>1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</row>
    <row r="6" customFormat="false" ht="42" hidden="false" customHeight="true" outlineLevel="0" collapsed="false">
      <c r="A6" s="37"/>
      <c r="B6" s="38"/>
      <c r="C6" s="38"/>
      <c r="D6" s="38"/>
      <c r="E6" s="38"/>
      <c r="F6" s="44" t="s">
        <v>99</v>
      </c>
      <c r="G6" s="44" t="s">
        <v>100</v>
      </c>
      <c r="H6" s="44"/>
      <c r="I6" s="44"/>
      <c r="J6" s="38"/>
      <c r="K6" s="38"/>
      <c r="L6" s="39"/>
      <c r="M6" s="40"/>
      <c r="N6" s="41"/>
      <c r="O6" s="45" t="n">
        <v>44367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  <c r="AH6" s="45" t="s">
        <v>101</v>
      </c>
      <c r="AI6" s="45" t="s">
        <v>101</v>
      </c>
      <c r="AJ6" s="45" t="s">
        <v>101</v>
      </c>
      <c r="AK6" s="45" t="s">
        <v>101</v>
      </c>
      <c r="AL6" s="45" t="s">
        <v>101</v>
      </c>
      <c r="AM6" s="45" t="s">
        <v>101</v>
      </c>
      <c r="AN6" s="45" t="s">
        <v>101</v>
      </c>
      <c r="AO6" s="45" t="s">
        <v>101</v>
      </c>
      <c r="AP6" s="45" t="s">
        <v>101</v>
      </c>
      <c r="AQ6" s="45" t="s">
        <v>101</v>
      </c>
      <c r="AR6" s="45" t="s">
        <v>101</v>
      </c>
      <c r="AS6" s="45" t="s">
        <v>101</v>
      </c>
      <c r="AT6" s="45" t="s">
        <v>101</v>
      </c>
      <c r="AU6" s="45" t="s">
        <v>101</v>
      </c>
      <c r="AV6" s="45" t="s">
        <v>101</v>
      </c>
      <c r="AW6" s="45" t="s">
        <v>101</v>
      </c>
      <c r="AX6" s="45" t="s">
        <v>101</v>
      </c>
      <c r="AY6" s="45" t="s">
        <v>101</v>
      </c>
      <c r="AZ6" s="45" t="s">
        <v>101</v>
      </c>
      <c r="BA6" s="45" t="s">
        <v>101</v>
      </c>
      <c r="BB6" s="45" t="s">
        <v>101</v>
      </c>
      <c r="BC6" s="45" t="s">
        <v>101</v>
      </c>
      <c r="BD6" s="45" t="s">
        <v>101</v>
      </c>
      <c r="BE6" s="45" t="s">
        <v>101</v>
      </c>
      <c r="BF6" s="45" t="s">
        <v>101</v>
      </c>
      <c r="BG6" s="45" t="s">
        <v>101</v>
      </c>
      <c r="BH6" s="45" t="s">
        <v>101</v>
      </c>
      <c r="BI6" s="45" t="s">
        <v>101</v>
      </c>
      <c r="BJ6" s="45" t="s">
        <v>101</v>
      </c>
      <c r="BK6" s="45" t="s">
        <v>101</v>
      </c>
      <c r="BL6" s="45" t="s">
        <v>101</v>
      </c>
      <c r="BM6" s="45" t="s">
        <v>101</v>
      </c>
      <c r="BN6" s="45" t="s">
        <v>101</v>
      </c>
      <c r="BO6" s="45" t="s">
        <v>101</v>
      </c>
      <c r="BP6" s="45" t="s">
        <v>101</v>
      </c>
      <c r="BQ6" s="45" t="s">
        <v>101</v>
      </c>
      <c r="BR6" s="45" t="s">
        <v>101</v>
      </c>
      <c r="BS6" s="45" t="s">
        <v>101</v>
      </c>
      <c r="BT6" s="45" t="s">
        <v>101</v>
      </c>
      <c r="BU6" s="45" t="s">
        <v>101</v>
      </c>
      <c r="BV6" s="46"/>
    </row>
    <row r="7" customFormat="false" ht="16.4" hidden="false" customHeight="false" outlineLevel="0" collapsed="false">
      <c r="A7" s="47" t="n">
        <v>1</v>
      </c>
      <c r="B7" s="48"/>
      <c r="C7" s="49"/>
      <c r="D7" s="50"/>
      <c r="E7" s="51" t="e">
        <f aca="false">(L7/MAX($L$7:$L$57))*10</f>
        <v>#DIV/0!</v>
      </c>
      <c r="F7" s="44"/>
      <c r="G7" s="44"/>
      <c r="H7" s="44"/>
      <c r="I7" s="44"/>
      <c r="J7" s="52"/>
      <c r="K7" s="52"/>
      <c r="L7" s="53" t="n">
        <f aca="false">SUM(O7:BU7)+COUNTA(O7:BV7)</f>
        <v>0</v>
      </c>
      <c r="M7" s="54" t="n">
        <f aca="false">((N7)/$N$59)*100</f>
        <v>0</v>
      </c>
      <c r="N7" s="55" t="n">
        <f aca="false">COUNTA(O7:BV7)</f>
        <v>0</v>
      </c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7"/>
      <c r="BV7" s="46"/>
    </row>
    <row r="8" customFormat="false" ht="17.4" hidden="false" customHeight="false" outlineLevel="0" collapsed="false">
      <c r="A8" s="47" t="n">
        <v>2</v>
      </c>
      <c r="B8" s="48"/>
      <c r="C8" s="49"/>
      <c r="D8" s="50"/>
      <c r="E8" s="51" t="e">
        <f aca="false">(L8/MAX($L$7:$L$27))*10</f>
        <v>#DIV/0!</v>
      </c>
      <c r="F8" s="58"/>
      <c r="G8" s="58"/>
      <c r="H8" s="58"/>
      <c r="I8" s="58"/>
      <c r="J8" s="59"/>
      <c r="K8" s="59"/>
      <c r="L8" s="60" t="n">
        <f aca="false">SUM(O8:BU8)+COUNTA(O8:BV8)</f>
        <v>0</v>
      </c>
      <c r="M8" s="54" t="n">
        <f aca="false">((N8)/$N$59)*100</f>
        <v>0</v>
      </c>
      <c r="N8" s="55" t="n">
        <f aca="false">COUNTA(O8:BV8)</f>
        <v>0</v>
      </c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61"/>
    </row>
    <row r="9" customFormat="false" ht="17.4" hidden="false" customHeight="false" outlineLevel="0" collapsed="false">
      <c r="A9" s="47" t="n">
        <v>3</v>
      </c>
      <c r="B9" s="48"/>
      <c r="C9" s="48"/>
      <c r="D9" s="48"/>
      <c r="E9" s="51" t="e">
        <f aca="false">(L9/MAX($L$7:$L$27))*10</f>
        <v>#DIV/0!</v>
      </c>
      <c r="F9" s="62"/>
      <c r="G9" s="62"/>
      <c r="H9" s="62"/>
      <c r="I9" s="62"/>
      <c r="J9" s="59"/>
      <c r="K9" s="59"/>
      <c r="L9" s="60" t="n">
        <f aca="false">SUM(O9:BU9)+COUNTA(O9:BV9)</f>
        <v>0</v>
      </c>
      <c r="M9" s="54" t="n">
        <f aca="false">((N9)/$N$59)*100</f>
        <v>0</v>
      </c>
      <c r="N9" s="55" t="n">
        <f aca="false">COUNTA(O9:BV9)</f>
        <v>0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61"/>
    </row>
    <row r="10" customFormat="false" ht="17.4" hidden="false" customHeight="false" outlineLevel="0" collapsed="false">
      <c r="A10" s="47" t="n">
        <v>4</v>
      </c>
      <c r="B10" s="48"/>
      <c r="C10" s="49"/>
      <c r="D10" s="50"/>
      <c r="E10" s="51" t="e">
        <f aca="false">(L10/MAX($L$7:$L$27))*10</f>
        <v>#DIV/0!</v>
      </c>
      <c r="F10" s="62"/>
      <c r="G10" s="62"/>
      <c r="H10" s="62"/>
      <c r="I10" s="62"/>
      <c r="J10" s="59"/>
      <c r="K10" s="59"/>
      <c r="L10" s="60" t="n">
        <f aca="false">SUM(O10:BU10)+COUNTA(O10:BV10)</f>
        <v>0</v>
      </c>
      <c r="M10" s="54" t="n">
        <f aca="false">((N10)/$N$59)*100</f>
        <v>0</v>
      </c>
      <c r="N10" s="55" t="n">
        <f aca="false">COUNTA(O10:BV10)</f>
        <v>0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61"/>
    </row>
    <row r="11" customFormat="false" ht="17.4" hidden="false" customHeight="false" outlineLevel="0" collapsed="false">
      <c r="A11" s="47" t="n">
        <v>5</v>
      </c>
      <c r="B11" s="48"/>
      <c r="C11" s="49"/>
      <c r="D11" s="50"/>
      <c r="E11" s="51" t="e">
        <f aca="false">(L11/MAX($L$7:$L$27))*10</f>
        <v>#DIV/0!</v>
      </c>
      <c r="F11" s="62"/>
      <c r="G11" s="58"/>
      <c r="H11" s="62"/>
      <c r="I11" s="62"/>
      <c r="J11" s="59"/>
      <c r="K11" s="59"/>
      <c r="L11" s="60" t="n">
        <f aca="false">SUM(O11:BU11)+COUNTA(O11:BV11)</f>
        <v>0</v>
      </c>
      <c r="M11" s="54" t="n">
        <f aca="false">((N11)/$N$59)*100</f>
        <v>0</v>
      </c>
      <c r="N11" s="55" t="n">
        <f aca="false">COUNTA(O11:BV11)</f>
        <v>0</v>
      </c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61"/>
    </row>
    <row r="12" customFormat="false" ht="17.4" hidden="false" customHeight="false" outlineLevel="0" collapsed="false">
      <c r="A12" s="47" t="n">
        <v>6</v>
      </c>
      <c r="B12" s="48"/>
      <c r="C12" s="49"/>
      <c r="D12" s="50"/>
      <c r="E12" s="51" t="e">
        <f aca="false">(L12/MAX($L$7:$L$27))*10</f>
        <v>#DIV/0!</v>
      </c>
      <c r="F12" s="58"/>
      <c r="G12" s="58"/>
      <c r="H12" s="58"/>
      <c r="I12" s="58"/>
      <c r="J12" s="59"/>
      <c r="K12" s="59"/>
      <c r="L12" s="60" t="n">
        <f aca="false">SUM(O12:BU12)+COUNTA(O12:BV12)</f>
        <v>0</v>
      </c>
      <c r="M12" s="54" t="n">
        <f aca="false">((N12)/$N$59)*100</f>
        <v>0</v>
      </c>
      <c r="N12" s="55" t="n">
        <f aca="false">COUNTA(O12:BV12)</f>
        <v>0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61"/>
    </row>
    <row r="13" customFormat="false" ht="17.4" hidden="false" customHeight="false" outlineLevel="0" collapsed="false">
      <c r="A13" s="47" t="n">
        <v>7</v>
      </c>
      <c r="B13" s="48"/>
      <c r="C13" s="49"/>
      <c r="D13" s="50"/>
      <c r="E13" s="51" t="e">
        <f aca="false">(L13/MAX($L$7:$L$27))*10</f>
        <v>#DIV/0!</v>
      </c>
      <c r="F13" s="58"/>
      <c r="G13" s="58"/>
      <c r="H13" s="58"/>
      <c r="I13" s="58"/>
      <c r="J13" s="59"/>
      <c r="K13" s="59"/>
      <c r="L13" s="60" t="n">
        <f aca="false">SUM(O13:BU13)+COUNTA(O13:BV13)</f>
        <v>0</v>
      </c>
      <c r="M13" s="54" t="n">
        <f aca="false">((N13)/$N$59)*100</f>
        <v>0</v>
      </c>
      <c r="N13" s="55" t="n">
        <f aca="false">COUNTA(O13:BV13)</f>
        <v>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61"/>
    </row>
    <row r="14" customFormat="false" ht="17.4" hidden="false" customHeight="false" outlineLevel="0" collapsed="false">
      <c r="A14" s="47" t="n">
        <v>8</v>
      </c>
      <c r="B14" s="48"/>
      <c r="C14" s="49"/>
      <c r="D14" s="50"/>
      <c r="E14" s="51" t="e">
        <f aca="false">(L14/MAX($L$7:$L$27))*10</f>
        <v>#DIV/0!</v>
      </c>
      <c r="F14" s="58"/>
      <c r="G14" s="58"/>
      <c r="H14" s="58"/>
      <c r="I14" s="58"/>
      <c r="J14" s="59"/>
      <c r="K14" s="59"/>
      <c r="L14" s="60" t="n">
        <f aca="false">SUM(O14:BU14)+COUNTA(O14:BV14)</f>
        <v>0</v>
      </c>
      <c r="M14" s="54" t="n">
        <f aca="false">((N14)/$N$59)*100</f>
        <v>0</v>
      </c>
      <c r="N14" s="55" t="n">
        <f aca="false">COUNTA(O14:BV14)</f>
        <v>0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61"/>
    </row>
    <row r="15" customFormat="false" ht="17.4" hidden="false" customHeight="false" outlineLevel="0" collapsed="false">
      <c r="A15" s="47" t="n">
        <v>9</v>
      </c>
      <c r="B15" s="48"/>
      <c r="C15" s="49"/>
      <c r="D15" s="50"/>
      <c r="E15" s="51" t="e">
        <f aca="false">(L15/MAX($L$7:$L$27))*10</f>
        <v>#DIV/0!</v>
      </c>
      <c r="F15" s="58"/>
      <c r="G15" s="58"/>
      <c r="H15" s="58"/>
      <c r="I15" s="58"/>
      <c r="J15" s="59"/>
      <c r="K15" s="59"/>
      <c r="L15" s="60" t="n">
        <f aca="false">SUM(O15:BU15)+COUNTA(O15:BV15)</f>
        <v>0</v>
      </c>
      <c r="M15" s="54" t="n">
        <f aca="false">((N15)/$N$59)*100</f>
        <v>0</v>
      </c>
      <c r="N15" s="55" t="n">
        <f aca="false">COUNTA(O15:BV15)</f>
        <v>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61"/>
    </row>
    <row r="16" customFormat="false" ht="17.4" hidden="false" customHeight="false" outlineLevel="0" collapsed="false">
      <c r="A16" s="47" t="n">
        <v>10</v>
      </c>
      <c r="B16" s="48"/>
      <c r="C16" s="49"/>
      <c r="D16" s="50"/>
      <c r="E16" s="51" t="e">
        <f aca="false">(L16/MAX($L$7:$L$27))*10</f>
        <v>#DIV/0!</v>
      </c>
      <c r="F16" s="58"/>
      <c r="G16" s="58"/>
      <c r="H16" s="58"/>
      <c r="I16" s="58"/>
      <c r="J16" s="59"/>
      <c r="K16" s="59"/>
      <c r="L16" s="60" t="n">
        <f aca="false">SUM(O16:BU16)+COUNTA(O16:BV16)</f>
        <v>0</v>
      </c>
      <c r="M16" s="54" t="n">
        <f aca="false">((N16)/$N$59)*100</f>
        <v>0</v>
      </c>
      <c r="N16" s="55" t="n">
        <f aca="false">COUNTA(O16:BV16)</f>
        <v>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61"/>
    </row>
    <row r="17" customFormat="false" ht="17.4" hidden="false" customHeight="false" outlineLevel="0" collapsed="false">
      <c r="A17" s="47" t="n">
        <v>11</v>
      </c>
      <c r="B17" s="48"/>
      <c r="C17" s="49"/>
      <c r="D17" s="50"/>
      <c r="E17" s="51" t="e">
        <f aca="false">(L17/MAX($L$7:$L$27))*10</f>
        <v>#DIV/0!</v>
      </c>
      <c r="F17" s="58"/>
      <c r="G17" s="58"/>
      <c r="H17" s="58"/>
      <c r="I17" s="58"/>
      <c r="J17" s="59"/>
      <c r="K17" s="59"/>
      <c r="L17" s="60" t="n">
        <f aca="false">SUM(O17:BU17)+COUNTA(O17:BV17)</f>
        <v>0</v>
      </c>
      <c r="M17" s="54" t="n">
        <f aca="false">((N17)/$N$59)*100</f>
        <v>0</v>
      </c>
      <c r="N17" s="55" t="n">
        <f aca="false">COUNTA(O17:BV17)</f>
        <v>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61"/>
    </row>
    <row r="18" customFormat="false" ht="17.4" hidden="false" customHeight="false" outlineLevel="0" collapsed="false">
      <c r="A18" s="47" t="n">
        <v>12</v>
      </c>
      <c r="B18" s="48"/>
      <c r="C18" s="49"/>
      <c r="D18" s="50"/>
      <c r="E18" s="51" t="e">
        <f aca="false">(L18/MAX($L$7:$L$27))*10</f>
        <v>#DIV/0!</v>
      </c>
      <c r="F18" s="58"/>
      <c r="G18" s="58"/>
      <c r="H18" s="58"/>
      <c r="I18" s="58"/>
      <c r="J18" s="59"/>
      <c r="K18" s="59"/>
      <c r="L18" s="60" t="n">
        <f aca="false">SUM(O18:BU18)+COUNTA(O18:BV18)</f>
        <v>0</v>
      </c>
      <c r="M18" s="54" t="n">
        <f aca="false">((N18)/$N$59)*100</f>
        <v>0</v>
      </c>
      <c r="N18" s="55" t="n">
        <f aca="false">COUNTA(O18:BV18)</f>
        <v>0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61"/>
    </row>
    <row r="19" customFormat="false" ht="17.4" hidden="false" customHeight="false" outlineLevel="0" collapsed="false">
      <c r="A19" s="47" t="n">
        <v>13</v>
      </c>
      <c r="B19" s="48"/>
      <c r="C19" s="49"/>
      <c r="D19" s="50"/>
      <c r="E19" s="51" t="e">
        <f aca="false">(L19/MAX($L$7:$L$27))*10</f>
        <v>#DIV/0!</v>
      </c>
      <c r="F19" s="63"/>
      <c r="G19" s="58"/>
      <c r="H19" s="58"/>
      <c r="I19" s="58"/>
      <c r="J19" s="59"/>
      <c r="K19" s="59"/>
      <c r="L19" s="60" t="n">
        <f aca="false">SUM(O19:BU19)+COUNTA(O19:BV19)</f>
        <v>0</v>
      </c>
      <c r="M19" s="54" t="n">
        <f aca="false">((N19)/$N$59)*100</f>
        <v>0</v>
      </c>
      <c r="N19" s="55" t="n">
        <f aca="false">COUNTA(O19:BV19)</f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61"/>
    </row>
    <row r="20" customFormat="false" ht="17.4" hidden="false" customHeight="false" outlineLevel="0" collapsed="false">
      <c r="A20" s="47" t="n">
        <v>14</v>
      </c>
      <c r="B20" s="48"/>
      <c r="C20" s="49"/>
      <c r="D20" s="50"/>
      <c r="E20" s="51" t="e">
        <f aca="false">(L20/MAX($L$7:$L$27))*10</f>
        <v>#DIV/0!</v>
      </c>
      <c r="F20" s="63"/>
      <c r="G20" s="58"/>
      <c r="H20" s="58"/>
      <c r="I20" s="58"/>
      <c r="J20" s="59"/>
      <c r="K20" s="59"/>
      <c r="L20" s="60" t="n">
        <f aca="false">SUM(O20:BU20)+COUNTA(O20:BV20)</f>
        <v>0</v>
      </c>
      <c r="M20" s="54" t="n">
        <f aca="false">((N20)/$N$59)*100</f>
        <v>0</v>
      </c>
      <c r="N20" s="55" t="n">
        <f aca="false">COUNTA(O20:BV20)</f>
        <v>0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61"/>
    </row>
    <row r="21" customFormat="false" ht="17.4" hidden="false" customHeight="false" outlineLevel="0" collapsed="false">
      <c r="A21" s="47" t="n">
        <v>15</v>
      </c>
      <c r="B21" s="48"/>
      <c r="C21" s="49"/>
      <c r="D21" s="50"/>
      <c r="E21" s="51" t="e">
        <f aca="false">(L21/MAX($L$7:$L$27))*10</f>
        <v>#DIV/0!</v>
      </c>
      <c r="F21" s="58"/>
      <c r="G21" s="58"/>
      <c r="H21" s="58"/>
      <c r="I21" s="58"/>
      <c r="J21" s="59"/>
      <c r="K21" s="59"/>
      <c r="L21" s="60" t="n">
        <f aca="false">SUM(O21:BU21)+COUNTA(O21:BV21)</f>
        <v>0</v>
      </c>
      <c r="M21" s="54" t="n">
        <f aca="false">((N21)/$N$59)*100</f>
        <v>0</v>
      </c>
      <c r="N21" s="55" t="n">
        <f aca="false">COUNTA(O21:BV21)</f>
        <v>0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61"/>
    </row>
    <row r="22" customFormat="false" ht="17.4" hidden="false" customHeight="false" outlineLevel="0" collapsed="false">
      <c r="A22" s="47" t="n">
        <v>16</v>
      </c>
      <c r="B22" s="48"/>
      <c r="C22" s="49"/>
      <c r="D22" s="50"/>
      <c r="E22" s="51" t="e">
        <f aca="false">(L22/MAX($L$7:$L$27))*10</f>
        <v>#DIV/0!</v>
      </c>
      <c r="F22" s="62"/>
      <c r="G22" s="62"/>
      <c r="H22" s="62"/>
      <c r="I22" s="62"/>
      <c r="J22" s="59"/>
      <c r="K22" s="59"/>
      <c r="L22" s="60" t="n">
        <f aca="false">SUM(O22:BU22)+COUNTA(O22:BV22)</f>
        <v>0</v>
      </c>
      <c r="M22" s="54" t="n">
        <f aca="false">((N22)/$N$59)*100</f>
        <v>0</v>
      </c>
      <c r="N22" s="55" t="n">
        <f aca="false">COUNTA(O22:BV22)</f>
        <v>0</v>
      </c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61"/>
    </row>
    <row r="23" customFormat="false" ht="17.4" hidden="false" customHeight="false" outlineLevel="0" collapsed="false">
      <c r="A23" s="47" t="n">
        <v>17</v>
      </c>
      <c r="B23" s="48"/>
      <c r="C23" s="49"/>
      <c r="D23" s="50"/>
      <c r="E23" s="51" t="e">
        <f aca="false">(L23/MAX($L$7:$L$27))*10</f>
        <v>#DIV/0!</v>
      </c>
      <c r="F23" s="58"/>
      <c r="G23" s="58"/>
      <c r="H23" s="58"/>
      <c r="I23" s="58"/>
      <c r="J23" s="59"/>
      <c r="K23" s="59"/>
      <c r="L23" s="60" t="n">
        <f aca="false">SUM(O23:BU23)+COUNTA(O23:BV23)</f>
        <v>0</v>
      </c>
      <c r="M23" s="54" t="n">
        <f aca="false">((N23)/$N$59)*100</f>
        <v>0</v>
      </c>
      <c r="N23" s="55" t="n">
        <f aca="false">COUNTA(O23:BV23)</f>
        <v>0</v>
      </c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61"/>
    </row>
    <row r="24" customFormat="false" ht="17.4" hidden="false" customHeight="false" outlineLevel="0" collapsed="false">
      <c r="A24" s="47" t="n">
        <v>18</v>
      </c>
      <c r="B24" s="48"/>
      <c r="C24" s="49"/>
      <c r="D24" s="50"/>
      <c r="E24" s="51" t="e">
        <f aca="false">(L24/MAX($L$7:$L$27))*10</f>
        <v>#DIV/0!</v>
      </c>
      <c r="F24" s="62"/>
      <c r="G24" s="58"/>
      <c r="H24" s="62"/>
      <c r="I24" s="62"/>
      <c r="J24" s="59"/>
      <c r="K24" s="59"/>
      <c r="L24" s="60" t="n">
        <f aca="false">SUM(O24:BU24)+COUNTA(O24:BV24)</f>
        <v>0</v>
      </c>
      <c r="M24" s="54" t="n">
        <f aca="false">((N24)/$N$59)*100</f>
        <v>0</v>
      </c>
      <c r="N24" s="55" t="n">
        <f aca="false">COUNTA(O24:BV24)</f>
        <v>0</v>
      </c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61"/>
    </row>
    <row r="25" customFormat="false" ht="17.4" hidden="false" customHeight="false" outlineLevel="0" collapsed="false">
      <c r="A25" s="47" t="n">
        <v>19</v>
      </c>
      <c r="B25" s="48"/>
      <c r="C25" s="49"/>
      <c r="D25" s="50"/>
      <c r="E25" s="51" t="e">
        <f aca="false">(L25/MAX($L$7:$L$27))*10</f>
        <v>#DIV/0!</v>
      </c>
      <c r="F25" s="64"/>
      <c r="G25" s="58"/>
      <c r="H25" s="64"/>
      <c r="I25" s="64"/>
      <c r="J25" s="59"/>
      <c r="K25" s="59"/>
      <c r="L25" s="60" t="n">
        <f aca="false">SUM(O25:BU25)+COUNTA(O25:BV25)</f>
        <v>0</v>
      </c>
      <c r="M25" s="54" t="n">
        <f aca="false">((N25)/$N$59)*100</f>
        <v>0</v>
      </c>
      <c r="N25" s="55" t="n">
        <f aca="false">COUNTA(O25:BV25)</f>
        <v>0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61"/>
    </row>
    <row r="26" customFormat="false" ht="17.4" hidden="false" customHeight="false" outlineLevel="0" collapsed="false">
      <c r="A26" s="47" t="n">
        <v>20</v>
      </c>
      <c r="B26" s="48"/>
      <c r="C26" s="49"/>
      <c r="D26" s="50"/>
      <c r="E26" s="51" t="e">
        <f aca="false">(L26/MAX($L$7:$L$27))*10</f>
        <v>#DIV/0!</v>
      </c>
      <c r="F26" s="58"/>
      <c r="G26" s="58"/>
      <c r="H26" s="58"/>
      <c r="I26" s="58"/>
      <c r="J26" s="59"/>
      <c r="K26" s="59"/>
      <c r="L26" s="60" t="n">
        <f aca="false">SUM(O26:BU26)+COUNTA(O26:BV26)</f>
        <v>0</v>
      </c>
      <c r="M26" s="54" t="n">
        <f aca="false">((N26)/$N$59)*100</f>
        <v>0</v>
      </c>
      <c r="N26" s="55" t="n">
        <f aca="false">COUNTA(O26:BV26)</f>
        <v>0</v>
      </c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61"/>
    </row>
    <row r="27" customFormat="false" ht="17.4" hidden="false" customHeight="false" outlineLevel="0" collapsed="false">
      <c r="A27" s="47" t="n">
        <v>21</v>
      </c>
      <c r="B27" s="48"/>
      <c r="C27" s="49"/>
      <c r="D27" s="50"/>
      <c r="E27" s="51" t="e">
        <f aca="false">(L27/MAX($L$7:$L$27))*10</f>
        <v>#DIV/0!</v>
      </c>
      <c r="F27" s="58"/>
      <c r="G27" s="58"/>
      <c r="H27" s="58"/>
      <c r="I27" s="58"/>
      <c r="J27" s="59"/>
      <c r="K27" s="59"/>
      <c r="L27" s="60" t="n">
        <f aca="false">SUM(O27:BU27)+COUNTA(O27:BV27)</f>
        <v>0</v>
      </c>
      <c r="M27" s="54" t="n">
        <f aca="false">((N27)/$N$59)*100</f>
        <v>0</v>
      </c>
      <c r="N27" s="55" t="n">
        <f aca="false">COUNTA(O27:BV27)</f>
        <v>0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61"/>
    </row>
    <row r="28" customFormat="false" ht="19.7" hidden="false" customHeight="false" outlineLevel="0" collapsed="false">
      <c r="A28" s="47" t="n">
        <v>22</v>
      </c>
      <c r="B28" s="65"/>
      <c r="C28" s="66"/>
      <c r="D28" s="50"/>
      <c r="E28" s="51" t="e">
        <f aca="false">(L28/MAX($L$7:$L$28))*10</f>
        <v>#DIV/0!</v>
      </c>
      <c r="F28" s="62"/>
      <c r="G28" s="58" t="e">
        <f aca="false">#REF!</f>
        <v>#REF!</v>
      </c>
      <c r="H28" s="62"/>
      <c r="I28" s="62"/>
      <c r="J28" s="59"/>
      <c r="K28" s="59"/>
      <c r="L28" s="60" t="n">
        <f aca="false">SUM(O28:BU28)+COUNTA(O28:BV28)</f>
        <v>0</v>
      </c>
      <c r="M28" s="54" t="n">
        <f aca="false">((N28)/$N$59)*100</f>
        <v>0</v>
      </c>
      <c r="N28" s="55" t="n">
        <f aca="false">COUNTA(O28:BV28)</f>
        <v>0</v>
      </c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61"/>
    </row>
    <row r="29" customFormat="false" ht="19.7" hidden="false" customHeight="false" outlineLevel="0" collapsed="false">
      <c r="A29" s="47" t="n">
        <v>23</v>
      </c>
      <c r="B29" s="65"/>
      <c r="C29" s="67"/>
      <c r="D29" s="50"/>
      <c r="E29" s="51" t="e">
        <f aca="false">(L29/MAX($L$7:$L$28))*10</f>
        <v>#DIV/0!</v>
      </c>
      <c r="F29" s="58"/>
      <c r="G29" s="58"/>
      <c r="H29" s="58"/>
      <c r="I29" s="58"/>
      <c r="J29" s="59"/>
      <c r="K29" s="59"/>
      <c r="L29" s="60" t="n">
        <f aca="false">SUM(O29:BU29)+COUNTA(O29:BV29)</f>
        <v>0</v>
      </c>
      <c r="M29" s="54" t="n">
        <f aca="false">((N29)/$N$59)*100</f>
        <v>0</v>
      </c>
      <c r="N29" s="55" t="n">
        <f aca="false">COUNTA(O29:BV29)</f>
        <v>0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61"/>
    </row>
    <row r="30" customFormat="false" ht="19.7" hidden="false" customHeight="false" outlineLevel="0" collapsed="false">
      <c r="A30" s="47" t="n">
        <v>24</v>
      </c>
      <c r="B30" s="65"/>
      <c r="C30" s="67"/>
      <c r="D30" s="50"/>
      <c r="E30" s="51" t="e">
        <f aca="false">(L30/MAX($L$7:$L$28))*10</f>
        <v>#DIV/0!</v>
      </c>
      <c r="F30" s="62"/>
      <c r="G30" s="58" t="e">
        <f aca="false">#REF!</f>
        <v>#REF!</v>
      </c>
      <c r="H30" s="62"/>
      <c r="I30" s="62"/>
      <c r="J30" s="59"/>
      <c r="K30" s="59"/>
      <c r="L30" s="60" t="n">
        <f aca="false">SUM(O30:BU30)+COUNTA(O30:BV30)</f>
        <v>0</v>
      </c>
      <c r="M30" s="54" t="n">
        <f aca="false">((N30)/$N$59)*100</f>
        <v>0</v>
      </c>
      <c r="N30" s="55" t="n">
        <f aca="false">COUNTA(O30:BV30)</f>
        <v>0</v>
      </c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61"/>
    </row>
    <row r="31" customFormat="false" ht="19.7" hidden="false" customHeight="false" outlineLevel="0" collapsed="false">
      <c r="A31" s="47" t="n">
        <v>25</v>
      </c>
      <c r="B31" s="65"/>
      <c r="C31" s="67"/>
      <c r="D31" s="50"/>
      <c r="E31" s="51" t="e">
        <f aca="false">(L31/MAX($L$7:$L$28))*10</f>
        <v>#DIV/0!</v>
      </c>
      <c r="F31" s="62"/>
      <c r="G31" s="58"/>
      <c r="H31" s="62"/>
      <c r="I31" s="62"/>
      <c r="J31" s="59"/>
      <c r="K31" s="59"/>
      <c r="L31" s="60" t="n">
        <f aca="false">SUM(O31:BU31)+COUNTA(O31:BV31)</f>
        <v>0</v>
      </c>
      <c r="M31" s="54" t="n">
        <f aca="false">((N31)/$N$59)*100</f>
        <v>0</v>
      </c>
      <c r="N31" s="55" t="n">
        <f aca="false">COUNTA(O31:BV31)</f>
        <v>0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61"/>
    </row>
    <row r="32" customFormat="false" ht="19.7" hidden="false" customHeight="false" outlineLevel="0" collapsed="false">
      <c r="A32" s="47" t="n">
        <v>26</v>
      </c>
      <c r="B32" s="65"/>
      <c r="C32" s="67"/>
      <c r="D32" s="50"/>
      <c r="E32" s="51" t="e">
        <f aca="false">(L32/MAX($L$7:$L$28))*10</f>
        <v>#DIV/0!</v>
      </c>
      <c r="F32" s="62"/>
      <c r="G32" s="58"/>
      <c r="H32" s="62"/>
      <c r="I32" s="62"/>
      <c r="J32" s="59"/>
      <c r="K32" s="59"/>
      <c r="L32" s="60" t="n">
        <f aca="false">SUM(O32:BU32)+COUNTA(O32:BV32)</f>
        <v>0</v>
      </c>
      <c r="M32" s="54" t="n">
        <f aca="false">((N32)/$N$59)*100</f>
        <v>0</v>
      </c>
      <c r="N32" s="55" t="n">
        <f aca="false">COUNTA(O32:BV32)</f>
        <v>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61"/>
    </row>
    <row r="33" customFormat="false" ht="19.7" hidden="false" customHeight="false" outlineLevel="0" collapsed="false">
      <c r="A33" s="47" t="n">
        <v>27</v>
      </c>
      <c r="B33" s="65"/>
      <c r="C33" s="67"/>
      <c r="D33" s="50"/>
      <c r="E33" s="51" t="e">
        <f aca="false">(L33/MAX($L$7:$L$28))*10</f>
        <v>#DIV/0!</v>
      </c>
      <c r="F33" s="62"/>
      <c r="G33" s="58"/>
      <c r="H33" s="62"/>
      <c r="I33" s="62"/>
      <c r="J33" s="59"/>
      <c r="K33" s="59"/>
      <c r="L33" s="60" t="n">
        <f aca="false">SUM(O33:BU33)+COUNTA(O33:BV33)</f>
        <v>0</v>
      </c>
      <c r="M33" s="54" t="n">
        <f aca="false">((N33)/$N$59)*100</f>
        <v>0</v>
      </c>
      <c r="N33" s="55" t="n">
        <f aca="false">COUNTA(O33:BV33)</f>
        <v>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61"/>
    </row>
    <row r="34" customFormat="false" ht="19.7" hidden="false" customHeight="false" outlineLevel="0" collapsed="false">
      <c r="A34" s="47" t="n">
        <v>28</v>
      </c>
      <c r="B34" s="65"/>
      <c r="C34" s="67"/>
      <c r="D34" s="50"/>
      <c r="E34" s="51" t="e">
        <f aca="false">(L34/MAX($L$7:$L$28))*10</f>
        <v>#DIV/0!</v>
      </c>
      <c r="F34" s="62"/>
      <c r="G34" s="58" t="e">
        <f aca="false">#REF!</f>
        <v>#REF!</v>
      </c>
      <c r="H34" s="62"/>
      <c r="I34" s="62"/>
      <c r="J34" s="59"/>
      <c r="K34" s="59"/>
      <c r="L34" s="60" t="n">
        <f aca="false">SUM(O34:BU34)+COUNTA(O34:BV34)</f>
        <v>0</v>
      </c>
      <c r="M34" s="54" t="n">
        <f aca="false">((N34)/$N$59)*100</f>
        <v>0</v>
      </c>
      <c r="N34" s="55" t="n">
        <f aca="false">COUNTA(O34:BV34)</f>
        <v>0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61"/>
    </row>
    <row r="35" customFormat="false" ht="19.7" hidden="false" customHeight="false" outlineLevel="0" collapsed="false">
      <c r="A35" s="47" t="n">
        <v>29</v>
      </c>
      <c r="B35" s="65"/>
      <c r="C35" s="67"/>
      <c r="D35" s="50"/>
      <c r="E35" s="51" t="e">
        <f aca="false">(L35/MAX($L$7:$L$28))*10</f>
        <v>#DIV/0!</v>
      </c>
      <c r="F35" s="62"/>
      <c r="G35" s="62"/>
      <c r="H35" s="62"/>
      <c r="I35" s="62"/>
      <c r="J35" s="59"/>
      <c r="K35" s="59"/>
      <c r="L35" s="60" t="n">
        <f aca="false">SUM(O35:BU35)+COUNTA(O35:BV35)</f>
        <v>0</v>
      </c>
      <c r="M35" s="54" t="n">
        <f aca="false">((N35)/$N$59)*100</f>
        <v>0</v>
      </c>
      <c r="N35" s="55" t="n">
        <f aca="false">COUNTA(O35:BV35)</f>
        <v>0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61"/>
    </row>
    <row r="36" customFormat="false" ht="19.7" hidden="false" customHeight="false" outlineLevel="0" collapsed="false">
      <c r="A36" s="47" t="n">
        <v>30</v>
      </c>
      <c r="B36" s="65"/>
      <c r="C36" s="67"/>
      <c r="D36" s="50"/>
      <c r="E36" s="51" t="e">
        <f aca="false">(L36/MAX($L$7:$L$28))*10</f>
        <v>#DIV/0!</v>
      </c>
      <c r="F36" s="63"/>
      <c r="G36" s="58"/>
      <c r="H36" s="58"/>
      <c r="I36" s="58"/>
      <c r="J36" s="59"/>
      <c r="K36" s="59"/>
      <c r="L36" s="60" t="n">
        <f aca="false">SUM(O36:BU36)+COUNTA(O36:BV36)</f>
        <v>0</v>
      </c>
      <c r="M36" s="54" t="n">
        <f aca="false">((N36)/$N$59)*100</f>
        <v>0</v>
      </c>
      <c r="N36" s="55" t="n">
        <f aca="false">COUNTA(O36:BV36)</f>
        <v>0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61"/>
    </row>
    <row r="37" customFormat="false" ht="19.7" hidden="false" customHeight="false" outlineLevel="0" collapsed="false">
      <c r="A37" s="47" t="n">
        <v>31</v>
      </c>
      <c r="B37" s="65"/>
      <c r="C37" s="67"/>
      <c r="D37" s="50"/>
      <c r="E37" s="51" t="e">
        <f aca="false">(L37/MAX($L$7:$L$28))*10</f>
        <v>#DIV/0!</v>
      </c>
      <c r="F37" s="62"/>
      <c r="G37" s="58" t="e">
        <f aca="false">#REF!</f>
        <v>#REF!</v>
      </c>
      <c r="H37" s="62"/>
      <c r="I37" s="62"/>
      <c r="J37" s="59"/>
      <c r="K37" s="59"/>
      <c r="L37" s="60" t="n">
        <f aca="false">SUM(O37:BU37)+COUNTA(O37:BV37)</f>
        <v>0</v>
      </c>
      <c r="M37" s="54" t="n">
        <f aca="false">((N37)/$N$59)*100</f>
        <v>0</v>
      </c>
      <c r="N37" s="55" t="n">
        <f aca="false">COUNTA(O37:BV37)</f>
        <v>0</v>
      </c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61"/>
    </row>
    <row r="38" customFormat="false" ht="19.7" hidden="false" customHeight="false" outlineLevel="0" collapsed="false">
      <c r="A38" s="47" t="n">
        <v>32</v>
      </c>
      <c r="B38" s="65"/>
      <c r="C38" s="67"/>
      <c r="D38" s="50"/>
      <c r="E38" s="51" t="e">
        <f aca="false">(L38/MAX($L$7:$L$28))*10</f>
        <v>#DIV/0!</v>
      </c>
      <c r="F38" s="58"/>
      <c r="G38" s="58"/>
      <c r="H38" s="58"/>
      <c r="I38" s="58"/>
      <c r="J38" s="59"/>
      <c r="K38" s="59"/>
      <c r="L38" s="60" t="n">
        <f aca="false">SUM(O38:BU38)+COUNTA(O38:BV38)</f>
        <v>0</v>
      </c>
      <c r="M38" s="54" t="n">
        <f aca="false">((N38)/$N$59)*100</f>
        <v>0</v>
      </c>
      <c r="N38" s="55" t="n">
        <f aca="false">COUNTA(O38:BV38)</f>
        <v>0</v>
      </c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61"/>
    </row>
    <row r="39" customFormat="false" ht="19.7" hidden="false" customHeight="false" outlineLevel="0" collapsed="false">
      <c r="A39" s="47" t="n">
        <v>33</v>
      </c>
      <c r="B39" s="65"/>
      <c r="C39" s="67"/>
      <c r="D39" s="50"/>
      <c r="E39" s="51" t="e">
        <f aca="false">(L39/MAX($L$7:$L$28))*10</f>
        <v>#DIV/0!</v>
      </c>
      <c r="F39" s="62"/>
      <c r="G39" s="62"/>
      <c r="H39" s="62"/>
      <c r="I39" s="62"/>
      <c r="J39" s="59"/>
      <c r="K39" s="59"/>
      <c r="L39" s="60" t="n">
        <f aca="false">SUM(O39:BU39)+COUNTA(O39:BV39)</f>
        <v>0</v>
      </c>
      <c r="M39" s="54" t="n">
        <f aca="false">((N39)/$N$59)*100</f>
        <v>0</v>
      </c>
      <c r="N39" s="55" t="n">
        <f aca="false">COUNTA(O39:BV39)</f>
        <v>0</v>
      </c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61"/>
    </row>
    <row r="40" customFormat="false" ht="19.7" hidden="false" customHeight="false" outlineLevel="0" collapsed="false">
      <c r="A40" s="47" t="n">
        <v>34</v>
      </c>
      <c r="B40" s="65"/>
      <c r="C40" s="67"/>
      <c r="D40" s="50"/>
      <c r="E40" s="51" t="e">
        <f aca="false">(L40/MAX($L$7:$L$28))*10</f>
        <v>#DIV/0!</v>
      </c>
      <c r="F40" s="62"/>
      <c r="G40" s="58" t="e">
        <f aca="false">#REF!</f>
        <v>#REF!</v>
      </c>
      <c r="H40" s="62"/>
      <c r="I40" s="62"/>
      <c r="J40" s="59"/>
      <c r="K40" s="59"/>
      <c r="L40" s="60" t="n">
        <f aca="false">SUM(O40:BU40)+COUNTA(O40:BV40)</f>
        <v>0</v>
      </c>
      <c r="M40" s="54" t="n">
        <f aca="false">((N40)/$N$59)*100</f>
        <v>0</v>
      </c>
      <c r="N40" s="55" t="n">
        <f aca="false">COUNTA(O40:BV40)</f>
        <v>0</v>
      </c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61"/>
    </row>
    <row r="41" customFormat="false" ht="19.7" hidden="false" customHeight="false" outlineLevel="0" collapsed="false">
      <c r="A41" s="47" t="n">
        <v>35</v>
      </c>
      <c r="B41" s="65"/>
      <c r="C41" s="67"/>
      <c r="D41" s="50"/>
      <c r="E41" s="51" t="e">
        <f aca="false">(L41/MAX($L$7:$L$28))*10</f>
        <v>#DIV/0!</v>
      </c>
      <c r="F41" s="62"/>
      <c r="G41" s="58"/>
      <c r="H41" s="62"/>
      <c r="I41" s="62"/>
      <c r="J41" s="59"/>
      <c r="K41" s="59"/>
      <c r="L41" s="60" t="n">
        <f aca="false">SUM(O41:BU41)+COUNTA(O41:BV41)</f>
        <v>0</v>
      </c>
      <c r="M41" s="54" t="n">
        <f aca="false">((N41)/$N$59)*100</f>
        <v>0</v>
      </c>
      <c r="N41" s="55" t="n">
        <f aca="false">COUNTA(O41:BV41)</f>
        <v>0</v>
      </c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61"/>
    </row>
    <row r="42" customFormat="false" ht="19.7" hidden="false" customHeight="false" outlineLevel="0" collapsed="false">
      <c r="A42" s="47" t="n">
        <v>36</v>
      </c>
      <c r="B42" s="65"/>
      <c r="C42" s="67"/>
      <c r="D42" s="50"/>
      <c r="E42" s="51" t="e">
        <f aca="false">(L42/MAX($L$7:$L$28))*10</f>
        <v>#DIV/0!</v>
      </c>
      <c r="F42" s="62"/>
      <c r="G42" s="58"/>
      <c r="H42" s="62"/>
      <c r="I42" s="62"/>
      <c r="J42" s="59"/>
      <c r="K42" s="59"/>
      <c r="L42" s="60" t="n">
        <f aca="false">SUM(O42:BU42)+COUNTA(O42:BV42)</f>
        <v>0</v>
      </c>
      <c r="M42" s="54" t="n">
        <f aca="false">((N42)/$N$59)*100</f>
        <v>0</v>
      </c>
      <c r="N42" s="55" t="n">
        <f aca="false">COUNTA(O42:BV42)</f>
        <v>0</v>
      </c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61"/>
    </row>
    <row r="43" customFormat="false" ht="19.7" hidden="false" customHeight="false" outlineLevel="0" collapsed="false">
      <c r="A43" s="47" t="n">
        <v>37</v>
      </c>
      <c r="B43" s="65"/>
      <c r="C43" s="67"/>
      <c r="D43" s="50"/>
      <c r="E43" s="51" t="e">
        <f aca="false">(L43/MAX($L$7:$L$28))*10</f>
        <v>#DIV/0!</v>
      </c>
      <c r="F43" s="58"/>
      <c r="G43" s="58"/>
      <c r="H43" s="58"/>
      <c r="I43" s="58"/>
      <c r="J43" s="59"/>
      <c r="K43" s="59"/>
      <c r="L43" s="60" t="n">
        <f aca="false">SUM(O43:BU43)+COUNTA(O43:BV43)</f>
        <v>0</v>
      </c>
      <c r="M43" s="54" t="n">
        <f aca="false">((N43)/$N$59)*100</f>
        <v>0</v>
      </c>
      <c r="N43" s="55" t="n">
        <f aca="false">COUNTA(O43:BV43)</f>
        <v>0</v>
      </c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61"/>
    </row>
    <row r="44" customFormat="false" ht="19.7" hidden="false" customHeight="false" outlineLevel="0" collapsed="false">
      <c r="A44" s="47" t="n">
        <v>38</v>
      </c>
      <c r="B44" s="65"/>
      <c r="C44" s="67"/>
      <c r="D44" s="50"/>
      <c r="E44" s="51" t="e">
        <f aca="false">(L44/MAX($L$7:$L$28))*10</f>
        <v>#DIV/0!</v>
      </c>
      <c r="F44" s="62"/>
      <c r="G44" s="58"/>
      <c r="H44" s="62"/>
      <c r="I44" s="62"/>
      <c r="J44" s="59"/>
      <c r="K44" s="59"/>
      <c r="L44" s="60" t="n">
        <f aca="false">SUM(O44:BU44)+COUNTA(O44:BV44)</f>
        <v>0</v>
      </c>
      <c r="M44" s="54" t="n">
        <f aca="false">((N44)/$N$59)*100</f>
        <v>0</v>
      </c>
      <c r="N44" s="55" t="n">
        <f aca="false">COUNTA(O44:BV44)</f>
        <v>0</v>
      </c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61"/>
    </row>
    <row r="45" customFormat="false" ht="19.7" hidden="false" customHeight="false" outlineLevel="0" collapsed="false">
      <c r="A45" s="47" t="n">
        <v>39</v>
      </c>
      <c r="B45" s="65"/>
      <c r="C45" s="67"/>
      <c r="D45" s="50"/>
      <c r="E45" s="51" t="e">
        <f aca="false">(L45/MAX($L$7:$L$28))*10</f>
        <v>#DIV/0!</v>
      </c>
      <c r="F45" s="62"/>
      <c r="G45" s="58"/>
      <c r="H45" s="62"/>
      <c r="I45" s="62"/>
      <c r="J45" s="59"/>
      <c r="K45" s="59"/>
      <c r="L45" s="60" t="n">
        <f aca="false">SUM(O45:BU45)+COUNTA(O45:BV45)</f>
        <v>0</v>
      </c>
      <c r="M45" s="54" t="n">
        <f aca="false">((N45)/$N$59)*100</f>
        <v>0</v>
      </c>
      <c r="N45" s="55" t="n">
        <f aca="false">COUNTA(O45:BV45)</f>
        <v>0</v>
      </c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61"/>
    </row>
    <row r="46" customFormat="false" ht="19.7" hidden="false" customHeight="false" outlineLevel="0" collapsed="false">
      <c r="A46" s="47" t="n">
        <v>40</v>
      </c>
      <c r="B46" s="65"/>
      <c r="C46" s="67"/>
      <c r="D46" s="50"/>
      <c r="E46" s="51" t="e">
        <f aca="false">(L46/MAX($L$7:$L$28))*10</f>
        <v>#DIV/0!</v>
      </c>
      <c r="F46" s="58"/>
      <c r="G46" s="58"/>
      <c r="H46" s="58"/>
      <c r="I46" s="58"/>
      <c r="J46" s="59"/>
      <c r="K46" s="59"/>
      <c r="L46" s="60" t="n">
        <f aca="false">SUM(O46:BU46)+COUNTA(O46:BV46)</f>
        <v>0</v>
      </c>
      <c r="M46" s="54" t="n">
        <f aca="false">((N46)/$N$59)*100</f>
        <v>0</v>
      </c>
      <c r="N46" s="55" t="n">
        <f aca="false">COUNTA(O46:BV46)</f>
        <v>0</v>
      </c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61"/>
    </row>
    <row r="47" customFormat="false" ht="19.7" hidden="false" customHeight="false" outlineLevel="0" collapsed="false">
      <c r="A47" s="47" t="n">
        <v>41</v>
      </c>
      <c r="B47" s="65"/>
      <c r="C47" s="67"/>
      <c r="D47" s="68"/>
      <c r="E47" s="51" t="e">
        <f aca="false">(L47/MAX($L$7:$L$28))*10</f>
        <v>#DIV/0!</v>
      </c>
      <c r="F47" s="62"/>
      <c r="G47" s="62"/>
      <c r="H47" s="62"/>
      <c r="I47" s="62"/>
      <c r="J47" s="59"/>
      <c r="K47" s="59"/>
      <c r="L47" s="60" t="n">
        <f aca="false">SUM(O47:BU47)+COUNTA(O47:BV47)</f>
        <v>0</v>
      </c>
      <c r="M47" s="54" t="n">
        <f aca="false">((N47)/$N$59)*100</f>
        <v>0</v>
      </c>
      <c r="N47" s="55" t="n">
        <f aca="false">COUNTA(O47:BV47)</f>
        <v>0</v>
      </c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61"/>
      <c r="BW47" s="30"/>
      <c r="BX47" s="30"/>
      <c r="BY47" s="30"/>
      <c r="BZ47" s="30"/>
      <c r="CA47" s="30"/>
    </row>
    <row r="48" customFormat="false" ht="19.7" hidden="false" customHeight="false" outlineLevel="0" collapsed="false">
      <c r="A48" s="47" t="n">
        <v>42</v>
      </c>
      <c r="B48" s="65"/>
      <c r="C48" s="67"/>
      <c r="D48" s="68"/>
      <c r="E48" s="51" t="e">
        <f aca="false">(L48/MAX($L$7:$L$28))*10</f>
        <v>#DIV/0!</v>
      </c>
      <c r="F48" s="62"/>
      <c r="G48" s="62"/>
      <c r="H48" s="62"/>
      <c r="I48" s="62"/>
      <c r="J48" s="59"/>
      <c r="K48" s="59"/>
      <c r="L48" s="60" t="n">
        <f aca="false">SUM(O48:BU48)+COUNTA(O48:BV48)</f>
        <v>0</v>
      </c>
      <c r="M48" s="54" t="n">
        <f aca="false">((N48)/$N$59)*100</f>
        <v>0</v>
      </c>
      <c r="N48" s="55" t="n">
        <f aca="false">COUNTA(O48:BV48)</f>
        <v>0</v>
      </c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61"/>
      <c r="BW48" s="30"/>
      <c r="BX48" s="30"/>
      <c r="BY48" s="30"/>
      <c r="BZ48" s="30"/>
      <c r="CA48" s="30"/>
    </row>
    <row r="49" customFormat="false" ht="19.7" hidden="false" customHeight="false" outlineLevel="0" collapsed="false">
      <c r="A49" s="47" t="n">
        <v>43</v>
      </c>
      <c r="B49" s="65"/>
      <c r="C49" s="67"/>
      <c r="D49" s="68"/>
      <c r="E49" s="51" t="e">
        <f aca="false">(L49/MAX($L$7:$L$28))*10</f>
        <v>#DIV/0!</v>
      </c>
      <c r="F49" s="62"/>
      <c r="G49" s="62"/>
      <c r="H49" s="62"/>
      <c r="I49" s="62"/>
      <c r="J49" s="59"/>
      <c r="K49" s="59"/>
      <c r="L49" s="60" t="n">
        <f aca="false">SUM(O49:BU49)+COUNTA(O49:BV49)</f>
        <v>0</v>
      </c>
      <c r="M49" s="54" t="n">
        <f aca="false">((N49)/$N$59)*100</f>
        <v>0</v>
      </c>
      <c r="N49" s="55" t="n">
        <f aca="false">COUNTA(O49:BV49)</f>
        <v>0</v>
      </c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61"/>
      <c r="BW49" s="30"/>
      <c r="BX49" s="30"/>
      <c r="BY49" s="30"/>
      <c r="BZ49" s="30"/>
      <c r="CA49" s="30"/>
    </row>
    <row r="50" customFormat="false" ht="19.7" hidden="false" customHeight="false" outlineLevel="0" collapsed="false">
      <c r="A50" s="47" t="n">
        <v>44</v>
      </c>
      <c r="B50" s="65"/>
      <c r="C50" s="67"/>
      <c r="D50" s="50"/>
      <c r="E50" s="51" t="e">
        <f aca="false">(L50/MAX($L$7:$L$28))*10</f>
        <v>#DIV/0!</v>
      </c>
      <c r="F50" s="69"/>
      <c r="G50" s="58"/>
      <c r="H50" s="69"/>
      <c r="I50" s="69"/>
      <c r="J50" s="59"/>
      <c r="K50" s="59"/>
      <c r="L50" s="60" t="n">
        <f aca="false">SUM(O50:BU50)+COUNTA(O50:BV50)</f>
        <v>0</v>
      </c>
      <c r="M50" s="54" t="n">
        <f aca="false">((N50)/$N$59)*100</f>
        <v>0</v>
      </c>
      <c r="N50" s="55" t="n">
        <f aca="false">COUNTA(O50:BV50)</f>
        <v>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61"/>
    </row>
    <row r="51" customFormat="false" ht="19.7" hidden="false" customHeight="false" outlineLevel="0" collapsed="false">
      <c r="A51" s="47" t="n">
        <v>45</v>
      </c>
      <c r="B51" s="65"/>
      <c r="C51" s="67"/>
      <c r="D51" s="50"/>
      <c r="E51" s="51" t="e">
        <f aca="false">(L51/MAX($L$7:$L$28))*10</f>
        <v>#DIV/0!</v>
      </c>
      <c r="F51" s="58"/>
      <c r="G51" s="58"/>
      <c r="H51" s="58"/>
      <c r="I51" s="58"/>
      <c r="J51" s="59"/>
      <c r="K51" s="59"/>
      <c r="L51" s="60" t="n">
        <f aca="false">SUM(O51:BU51)+COUNTA(O51:BV51)</f>
        <v>0</v>
      </c>
      <c r="M51" s="54" t="n">
        <f aca="false">((N51)/$N$59)*100</f>
        <v>0</v>
      </c>
      <c r="N51" s="55" t="n">
        <f aca="false">COUNTA(O51:BV51)</f>
        <v>0</v>
      </c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61"/>
    </row>
    <row r="52" customFormat="false" ht="19.7" hidden="false" customHeight="false" outlineLevel="0" collapsed="false">
      <c r="A52" s="47" t="n">
        <v>46</v>
      </c>
      <c r="B52" s="65"/>
      <c r="C52" s="67"/>
      <c r="D52" s="68"/>
      <c r="E52" s="51" t="e">
        <f aca="false">(L52/MAX($L$7:$L$28))*10</f>
        <v>#DIV/0!</v>
      </c>
      <c r="F52" s="62"/>
      <c r="G52" s="62"/>
      <c r="H52" s="62"/>
      <c r="I52" s="62"/>
      <c r="J52" s="59"/>
      <c r="K52" s="59"/>
      <c r="L52" s="60" t="n">
        <f aca="false">SUM(O52:BU52)+COUNTA(O52:BV52)</f>
        <v>0</v>
      </c>
      <c r="M52" s="54" t="n">
        <f aca="false">((N52)/$N$59)*100</f>
        <v>0</v>
      </c>
      <c r="N52" s="55" t="n">
        <f aca="false">COUNTA(O52:BV52)</f>
        <v>0</v>
      </c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61"/>
    </row>
    <row r="53" customFormat="false" ht="19.7" hidden="false" customHeight="false" outlineLevel="0" collapsed="false">
      <c r="A53" s="47" t="n">
        <v>47</v>
      </c>
      <c r="B53" s="65"/>
      <c r="C53" s="67"/>
      <c r="D53" s="50"/>
      <c r="E53" s="51" t="e">
        <f aca="false">(L53/MAX($L$7:$L$28))*10</f>
        <v>#DIV/0!</v>
      </c>
      <c r="F53" s="62"/>
      <c r="G53" s="58"/>
      <c r="H53" s="62"/>
      <c r="I53" s="62"/>
      <c r="J53" s="59"/>
      <c r="K53" s="59"/>
      <c r="L53" s="60" t="n">
        <f aca="false">SUM(O53:BU53)+COUNTA(O53:BV53)</f>
        <v>0</v>
      </c>
      <c r="M53" s="54" t="n">
        <f aca="false">((N53)/$N$59)*100</f>
        <v>0</v>
      </c>
      <c r="N53" s="55" t="n">
        <f aca="false">COUNTA(O53:BV53)</f>
        <v>0</v>
      </c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61"/>
    </row>
    <row r="54" customFormat="false" ht="19.7" hidden="false" customHeight="false" outlineLevel="0" collapsed="false">
      <c r="A54" s="47" t="n">
        <v>48</v>
      </c>
      <c r="B54" s="65"/>
      <c r="C54" s="67"/>
      <c r="D54" s="50"/>
      <c r="E54" s="51" t="e">
        <f aca="false">(L54/MAX($L$7:$L$28))*10</f>
        <v>#DIV/0!</v>
      </c>
      <c r="F54" s="63"/>
      <c r="G54" s="58"/>
      <c r="H54" s="58"/>
      <c r="I54" s="58"/>
      <c r="J54" s="59"/>
      <c r="K54" s="59"/>
      <c r="L54" s="60" t="n">
        <f aca="false">SUM(O54:BU54)+COUNTA(O54:BV54)</f>
        <v>0</v>
      </c>
      <c r="M54" s="54" t="n">
        <f aca="false">((N54)/$N$59)*100</f>
        <v>0</v>
      </c>
      <c r="N54" s="55" t="n">
        <f aca="false">COUNTA(O54:BV54)</f>
        <v>0</v>
      </c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61"/>
    </row>
    <row r="55" customFormat="false" ht="19.7" hidden="false" customHeight="false" outlineLevel="0" collapsed="false">
      <c r="A55" s="47" t="n">
        <v>49</v>
      </c>
      <c r="B55" s="65"/>
      <c r="C55" s="67"/>
      <c r="D55" s="50"/>
      <c r="E55" s="51" t="e">
        <f aca="false">(L55/MAX($L$7:$L$28))*10</f>
        <v>#DIV/0!</v>
      </c>
      <c r="F55" s="62"/>
      <c r="G55" s="58"/>
      <c r="H55" s="62"/>
      <c r="I55" s="62"/>
      <c r="J55" s="59"/>
      <c r="K55" s="59"/>
      <c r="L55" s="60" t="n">
        <f aca="false">SUM(O55:BU55)+COUNTA(O55:BV55)</f>
        <v>0</v>
      </c>
      <c r="M55" s="54" t="n">
        <f aca="false">((N55)/$N$59)*100</f>
        <v>0</v>
      </c>
      <c r="N55" s="55" t="n">
        <f aca="false">COUNTA(O55:BV55)</f>
        <v>0</v>
      </c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61"/>
    </row>
    <row r="56" customFormat="false" ht="19.7" hidden="false" customHeight="false" outlineLevel="0" collapsed="false">
      <c r="A56" s="47" t="n">
        <v>50</v>
      </c>
      <c r="B56" s="70"/>
      <c r="C56" s="71"/>
      <c r="D56" s="68"/>
      <c r="E56" s="51" t="e">
        <f aca="false">(L56/MAX($L$7:$L$28))*10</f>
        <v>#DIV/0!</v>
      </c>
      <c r="F56" s="62"/>
      <c r="G56" s="62"/>
      <c r="H56" s="62"/>
      <c r="I56" s="62"/>
      <c r="J56" s="59"/>
      <c r="K56" s="59"/>
      <c r="L56" s="60" t="n">
        <f aca="false">SUM(O56:BU56)+COUNTA(O56:BV56)</f>
        <v>0</v>
      </c>
      <c r="M56" s="54" t="n">
        <f aca="false">((N56)/$N$59)*100</f>
        <v>0</v>
      </c>
      <c r="N56" s="55" t="n">
        <f aca="false">COUNTA(O56:BV56)</f>
        <v>0</v>
      </c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61"/>
    </row>
    <row r="57" customFormat="false" ht="13.5" hidden="false" customHeight="true" outlineLevel="0" collapsed="false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customFormat="false" ht="8.25" hidden="false" customHeight="true" outlineLevel="0" collapsed="false">
      <c r="A58" s="72"/>
      <c r="B58" s="72"/>
      <c r="C58" s="72"/>
      <c r="D58" s="72"/>
      <c r="E58" s="72"/>
      <c r="F58" s="8"/>
      <c r="G58" s="8"/>
      <c r="H58" s="8"/>
      <c r="I58" s="8"/>
      <c r="J58" s="72"/>
      <c r="K58" s="72"/>
      <c r="L58" s="73"/>
      <c r="M58" s="72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</row>
    <row r="59" customFormat="false" ht="83.7" hidden="false" customHeight="true" outlineLevel="0" collapsed="false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75"/>
      <c r="M59" s="76" t="s">
        <v>102</v>
      </c>
      <c r="N59" s="77" t="n">
        <f aca="false">COUNTA(O5:BV5)</f>
        <v>1</v>
      </c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</row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4" customFormat="false" ht="13.5" hidden="false" customHeight="true" outlineLevel="0" collapsed="false"/>
    <row r="85" customFormat="false" ht="13.5" hidden="false" customHeight="true" outlineLevel="0" collapsed="false"/>
    <row r="86" customFormat="false" ht="13.5" hidden="false" customHeight="true" outlineLevel="0" collapsed="false"/>
    <row r="87" customFormat="false" ht="13.5" hidden="false" customHeight="true" outlineLevel="0" collapsed="false"/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  <row r="107" customFormat="false" ht="13.5" hidden="false" customHeight="true" outlineLevel="0" collapsed="false"/>
    <row r="108" customFormat="false" ht="13.5" hidden="false" customHeight="true" outlineLevel="0" collapsed="false"/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3.5" hidden="false" customHeight="true" outlineLevel="0" collapsed="false"/>
    <row r="112" customFormat="false" ht="13.5" hidden="false" customHeight="true" outlineLevel="0" collapsed="false"/>
    <row r="113" customFormat="false" ht="13.5" hidden="false" customHeight="true" outlineLevel="0" collapsed="false"/>
    <row r="114" customFormat="false" ht="13.5" hidden="false" customHeight="true" outlineLevel="0" collapsed="false"/>
    <row r="115" customFormat="false" ht="13.5" hidden="false" customHeight="true" outlineLevel="0" collapsed="false"/>
    <row r="116" customFormat="false" ht="13.5" hidden="false" customHeight="true" outlineLevel="0" collapsed="false"/>
    <row r="117" customFormat="false" ht="13.5" hidden="false" customHeight="true" outlineLevel="0" collapsed="false"/>
    <row r="118" customFormat="false" ht="13.5" hidden="false" customHeight="true" outlineLevel="0" collapsed="false"/>
    <row r="119" customFormat="false" ht="13.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13.5" hidden="false" customHeight="true" outlineLevel="0" collapsed="false"/>
    <row r="124" customFormat="false" ht="13.5" hidden="false" customHeight="true" outlineLevel="0" collapsed="false"/>
    <row r="125" customFormat="false" ht="13.5" hidden="false" customHeight="true" outlineLevel="0" collapsed="false"/>
    <row r="126" customFormat="false" ht="13.5" hidden="false" customHeight="true" outlineLevel="0" collapsed="false"/>
    <row r="127" customFormat="false" ht="13.5" hidden="false" customHeight="true" outlineLevel="0" collapsed="false"/>
    <row r="128" customFormat="false" ht="13.5" hidden="false" customHeight="true" outlineLevel="0" collapsed="false"/>
    <row r="129" customFormat="false" ht="13.5" hidden="false" customHeight="true" outlineLevel="0" collapsed="false"/>
    <row r="130" customFormat="false" ht="13.5" hidden="false" customHeight="true" outlineLevel="0" collapsed="false"/>
    <row r="131" customFormat="false" ht="13.5" hidden="false" customHeight="true" outlineLevel="0" collapsed="false"/>
    <row r="132" customFormat="false" ht="13.5" hidden="false" customHeight="true" outlineLevel="0" collapsed="false"/>
    <row r="133" customFormat="false" ht="13.5" hidden="false" customHeight="true" outlineLevel="0" collapsed="false"/>
    <row r="134" customFormat="false" ht="13.5" hidden="false" customHeight="true" outlineLevel="0" collapsed="false"/>
    <row r="135" customFormat="false" ht="13.5" hidden="false" customHeight="true" outlineLevel="0" collapsed="false"/>
    <row r="136" customFormat="false" ht="13.5" hidden="false" customHeight="true" outlineLevel="0" collapsed="false"/>
    <row r="137" customFormat="false" ht="13.5" hidden="false" customHeight="true" outlineLevel="0" collapsed="false"/>
    <row r="138" customFormat="false" ht="13.5" hidden="false" customHeight="true" outlineLevel="0" collapsed="false"/>
    <row r="139" customFormat="false" ht="13.5" hidden="false" customHeight="true" outlineLevel="0" collapsed="false"/>
    <row r="140" customFormat="false" ht="13.5" hidden="false" customHeight="true" outlineLevel="0" collapsed="false"/>
    <row r="141" customFormat="false" ht="13.5" hidden="false" customHeight="true" outlineLevel="0" collapsed="false"/>
    <row r="142" customFormat="false" ht="13.5" hidden="false" customHeight="true" outlineLevel="0" collapsed="false"/>
    <row r="143" customFormat="false" ht="13.5" hidden="false" customHeight="true" outlineLevel="0" collapsed="false"/>
    <row r="144" customFormat="false" ht="13.5" hidden="false" customHeight="true" outlineLevel="0" collapsed="false"/>
    <row r="145" customFormat="false" ht="13.5" hidden="false" customHeight="true" outlineLevel="0" collapsed="false"/>
    <row r="146" customFormat="false" ht="13.5" hidden="false" customHeight="true" outlineLevel="0" collapsed="false"/>
    <row r="147" customFormat="false" ht="13.5" hidden="false" customHeight="true" outlineLevel="0" collapsed="false"/>
    <row r="148" customFormat="false" ht="13.5" hidden="false" customHeight="true" outlineLevel="0" collapsed="false"/>
    <row r="149" customFormat="false" ht="13.5" hidden="false" customHeight="true" outlineLevel="0" collapsed="false"/>
    <row r="150" customFormat="false" ht="13.5" hidden="false" customHeight="true" outlineLevel="0" collapsed="false"/>
    <row r="151" customFormat="false" ht="13.5" hidden="false" customHeight="true" outlineLevel="0" collapsed="false"/>
    <row r="152" customFormat="false" ht="13.5" hidden="false" customHeight="true" outlineLevel="0" collapsed="false"/>
    <row r="153" customFormat="false" ht="13.5" hidden="false" customHeight="true" outlineLevel="0" collapsed="false"/>
    <row r="154" customFormat="false" ht="13.5" hidden="false" customHeight="true" outlineLevel="0" collapsed="false"/>
    <row r="155" customFormat="false" ht="13.5" hidden="false" customHeight="true" outlineLevel="0" collapsed="false"/>
    <row r="156" customFormat="false" ht="13.5" hidden="false" customHeight="true" outlineLevel="0" collapsed="false"/>
    <row r="157" customFormat="false" ht="13.5" hidden="false" customHeight="true" outlineLevel="0" collapsed="false"/>
    <row r="158" customFormat="false" ht="13.5" hidden="false" customHeight="true" outlineLevel="0" collapsed="false"/>
    <row r="159" customFormat="false" ht="13.5" hidden="false" customHeight="true" outlineLevel="0" collapsed="false"/>
    <row r="160" customFormat="false" ht="13.5" hidden="false" customHeight="true" outlineLevel="0" collapsed="false"/>
    <row r="161" customFormat="false" ht="13.5" hidden="false" customHeight="true" outlineLevel="0" collapsed="false"/>
    <row r="162" customFormat="false" ht="13.5" hidden="false" customHeight="true" outlineLevel="0" collapsed="false"/>
    <row r="163" customFormat="false" ht="13.5" hidden="false" customHeight="true" outlineLevel="0" collapsed="false"/>
    <row r="164" customFormat="false" ht="13.5" hidden="false" customHeight="true" outlineLevel="0" collapsed="false"/>
    <row r="165" customFormat="false" ht="13.5" hidden="false" customHeight="true" outlineLevel="0" collapsed="false"/>
    <row r="166" customFormat="false" ht="13.5" hidden="false" customHeight="true" outlineLevel="0" collapsed="false"/>
    <row r="167" customFormat="false" ht="13.5" hidden="false" customHeight="true" outlineLevel="0" collapsed="false"/>
    <row r="168" customFormat="false" ht="13.5" hidden="false" customHeight="true" outlineLevel="0" collapsed="false"/>
    <row r="169" customFormat="false" ht="13.5" hidden="false" customHeight="true" outlineLevel="0" collapsed="false"/>
    <row r="170" customFormat="false" ht="13.5" hidden="false" customHeight="true" outlineLevel="0" collapsed="false"/>
    <row r="171" customFormat="false" ht="13.5" hidden="false" customHeight="true" outlineLevel="0" collapsed="false"/>
    <row r="172" customFormat="false" ht="13.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13.5" hidden="false" customHeight="true" outlineLevel="0" collapsed="false"/>
    <row r="184" customFormat="false" ht="13.5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13.5" hidden="false" customHeight="true" outlineLevel="0" collapsed="false"/>
    <row r="193" customFormat="false" ht="13.5" hidden="false" customHeight="true" outlineLevel="0" collapsed="false"/>
    <row r="194" customFormat="false" ht="13.5" hidden="false" customHeight="true" outlineLevel="0" collapsed="false"/>
    <row r="195" customFormat="false" ht="13.5" hidden="false" customHeight="true" outlineLevel="0" collapsed="false"/>
    <row r="196" customFormat="false" ht="13.5" hidden="false" customHeight="true" outlineLevel="0" collapsed="false"/>
    <row r="197" customFormat="false" ht="13.5" hidden="false" customHeight="true" outlineLevel="0" collapsed="false"/>
    <row r="198" customFormat="false" ht="13.5" hidden="false" customHeight="true" outlineLevel="0" collapsed="false"/>
    <row r="199" customFormat="false" ht="13.5" hidden="false" customHeight="true" outlineLevel="0" collapsed="false"/>
    <row r="200" customFormat="false" ht="13.5" hidden="false" customHeight="true" outlineLevel="0" collapsed="false"/>
    <row r="201" customFormat="false" ht="13.5" hidden="false" customHeight="true" outlineLevel="0" collapsed="false"/>
    <row r="202" customFormat="false" ht="13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13.5" hidden="false" customHeight="true" outlineLevel="0" collapsed="false"/>
    <row r="211" customFormat="false" ht="13.5" hidden="false" customHeight="true" outlineLevel="0" collapsed="false"/>
    <row r="212" customFormat="false" ht="13.5" hidden="false" customHeight="true" outlineLevel="0" collapsed="false"/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13.5" hidden="false" customHeight="true" outlineLevel="0" collapsed="false"/>
    <row r="226" customFormat="false" ht="13.5" hidden="false" customHeight="true" outlineLevel="0" collapsed="false"/>
    <row r="227" customFormat="false" ht="13.5" hidden="false" customHeight="true" outlineLevel="0" collapsed="false"/>
    <row r="228" customFormat="false" ht="13.5" hidden="false" customHeight="true" outlineLevel="0" collapsed="false"/>
    <row r="229" customFormat="false" ht="13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2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5" customFormat="false" ht="13.5" hidden="false" customHeight="true" outlineLevel="0" collapsed="false"/>
    <row r="236" customFormat="false" ht="13.5" hidden="false" customHeight="true" outlineLevel="0" collapsed="false"/>
    <row r="237" customFormat="false" ht="13.5" hidden="false" customHeight="true" outlineLevel="0" collapsed="false"/>
    <row r="238" customFormat="false" ht="13.5" hidden="false" customHeight="true" outlineLevel="0" collapsed="false"/>
    <row r="239" customFormat="false" ht="13.5" hidden="false" customHeight="true" outlineLevel="0" collapsed="false"/>
    <row r="240" customFormat="false" ht="13.5" hidden="false" customHeight="true" outlineLevel="0" collapsed="false"/>
    <row r="241" customFormat="false" ht="13.5" hidden="false" customHeight="true" outlineLevel="0" collapsed="false"/>
    <row r="242" customFormat="false" ht="13.5" hidden="false" customHeight="true" outlineLevel="0" collapsed="false"/>
    <row r="243" customFormat="false" ht="13.5" hidden="false" customHeight="true" outlineLevel="0" collapsed="false"/>
    <row r="244" customFormat="false" ht="13.5" hidden="false" customHeight="true" outlineLevel="0" collapsed="false"/>
    <row r="245" customFormat="false" ht="13.5" hidden="false" customHeight="true" outlineLevel="0" collapsed="false"/>
    <row r="246" customFormat="false" ht="13.5" hidden="false" customHeight="true" outlineLevel="0" collapsed="false"/>
    <row r="247" customFormat="false" ht="13.5" hidden="false" customHeight="true" outlineLevel="0" collapsed="false"/>
    <row r="248" customFormat="false" ht="13.5" hidden="false" customHeight="true" outlineLevel="0" collapsed="false"/>
    <row r="249" customFormat="false" ht="13.5" hidden="false" customHeight="true" outlineLevel="0" collapsed="false"/>
    <row r="250" customFormat="false" ht="13.5" hidden="false" customHeight="true" outlineLevel="0" collapsed="false"/>
    <row r="251" customFormat="false" ht="13.5" hidden="false" customHeight="true" outlineLevel="0" collapsed="false"/>
    <row r="252" customFormat="false" ht="13.5" hidden="false" customHeight="true" outlineLevel="0" collapsed="false"/>
    <row r="253" customFormat="false" ht="13.5" hidden="false" customHeight="true" outlineLevel="0" collapsed="false"/>
    <row r="254" customFormat="false" ht="13.5" hidden="false" customHeight="true" outlineLevel="0" collapsed="false"/>
    <row r="255" customFormat="false" ht="13.5" hidden="false" customHeight="true" outlineLevel="0" collapsed="false"/>
    <row r="256" customFormat="false" ht="13.5" hidden="false" customHeight="true" outlineLevel="0" collapsed="false"/>
    <row r="257" customFormat="false" ht="13.5" hidden="false" customHeight="true" outlineLevel="0" collapsed="false"/>
    <row r="258" customFormat="false" ht="13.5" hidden="false" customHeight="true" outlineLevel="0" collapsed="false"/>
    <row r="259" customFormat="false" ht="13.5" hidden="false" customHeight="true" outlineLevel="0" collapsed="false"/>
    <row r="260" customFormat="false" ht="13.5" hidden="false" customHeight="true" outlineLevel="0" collapsed="false"/>
    <row r="261" customFormat="false" ht="13.5" hidden="false" customHeight="true" outlineLevel="0" collapsed="false"/>
    <row r="262" customFormat="false" ht="13.5" hidden="false" customHeight="true" outlineLevel="0" collapsed="false"/>
    <row r="263" customFormat="false" ht="13.5" hidden="false" customHeight="true" outlineLevel="0" collapsed="false"/>
    <row r="264" customFormat="false" ht="13.5" hidden="false" customHeight="true" outlineLevel="0" collapsed="false"/>
    <row r="265" customFormat="false" ht="13.5" hidden="false" customHeight="true" outlineLevel="0" collapsed="false"/>
    <row r="266" customFormat="false" ht="13.5" hidden="false" customHeight="true" outlineLevel="0" collapsed="false"/>
    <row r="267" customFormat="false" ht="13.5" hidden="false" customHeight="true" outlineLevel="0" collapsed="false"/>
    <row r="268" customFormat="false" ht="13.5" hidden="false" customHeight="true" outlineLevel="0" collapsed="false"/>
    <row r="269" customFormat="false" ht="13.5" hidden="false" customHeight="true" outlineLevel="0" collapsed="false"/>
    <row r="270" customFormat="false" ht="13.5" hidden="false" customHeight="true" outlineLevel="0" collapsed="false"/>
    <row r="271" customFormat="false" ht="13.5" hidden="false" customHeight="true" outlineLevel="0" collapsed="false"/>
    <row r="272" customFormat="false" ht="13.5" hidden="false" customHeight="true" outlineLevel="0" collapsed="false"/>
    <row r="273" customFormat="false" ht="13.5" hidden="false" customHeight="true" outlineLevel="0" collapsed="false"/>
    <row r="274" customFormat="false" ht="13.5" hidden="false" customHeight="true" outlineLevel="0" collapsed="false"/>
    <row r="275" customFormat="false" ht="13.5" hidden="false" customHeight="true" outlineLevel="0" collapsed="false"/>
    <row r="276" customFormat="false" ht="13.5" hidden="false" customHeight="true" outlineLevel="0" collapsed="false"/>
    <row r="277" customFormat="false" ht="13.5" hidden="false" customHeight="true" outlineLevel="0" collapsed="false"/>
    <row r="278" customFormat="false" ht="13.5" hidden="false" customHeight="true" outlineLevel="0" collapsed="false"/>
    <row r="279" customFormat="false" ht="13.5" hidden="false" customHeight="true" outlineLevel="0" collapsed="false"/>
    <row r="280" customFormat="false" ht="13.5" hidden="false" customHeight="true" outlineLevel="0" collapsed="false"/>
    <row r="281" customFormat="false" ht="13.5" hidden="false" customHeight="true" outlineLevel="0" collapsed="false"/>
    <row r="282" customFormat="false" ht="13.5" hidden="false" customHeight="true" outlineLevel="0" collapsed="false"/>
    <row r="283" customFormat="false" ht="13.5" hidden="false" customHeight="true" outlineLevel="0" collapsed="false"/>
    <row r="284" customFormat="false" ht="13.5" hidden="false" customHeight="true" outlineLevel="0" collapsed="false"/>
    <row r="285" customFormat="false" ht="13.5" hidden="false" customHeight="true" outlineLevel="0" collapsed="false"/>
    <row r="286" customFormat="false" ht="13.5" hidden="false" customHeight="true" outlineLevel="0" collapsed="false"/>
    <row r="287" customFormat="false" ht="13.5" hidden="false" customHeight="true" outlineLevel="0" collapsed="false"/>
    <row r="288" customFormat="false" ht="13.5" hidden="false" customHeight="true" outlineLevel="0" collapsed="false"/>
    <row r="289" customFormat="false" ht="13.5" hidden="false" customHeight="true" outlineLevel="0" collapsed="false"/>
    <row r="290" customFormat="false" ht="13.5" hidden="false" customHeight="true" outlineLevel="0" collapsed="false"/>
    <row r="291" customFormat="false" ht="13.5" hidden="false" customHeight="true" outlineLevel="0" collapsed="false"/>
    <row r="292" customFormat="false" ht="13.5" hidden="false" customHeight="true" outlineLevel="0" collapsed="false"/>
    <row r="293" customFormat="false" ht="13.5" hidden="false" customHeight="true" outlineLevel="0" collapsed="false"/>
    <row r="294" customFormat="false" ht="13.5" hidden="false" customHeight="true" outlineLevel="0" collapsed="false"/>
    <row r="295" customFormat="false" ht="13.5" hidden="false" customHeight="true" outlineLevel="0" collapsed="false"/>
    <row r="296" customFormat="false" ht="13.5" hidden="false" customHeight="true" outlineLevel="0" collapsed="false"/>
    <row r="297" customFormat="false" ht="13.5" hidden="false" customHeight="true" outlineLevel="0" collapsed="false"/>
    <row r="298" customFormat="false" ht="13.5" hidden="false" customHeight="true" outlineLevel="0" collapsed="false"/>
    <row r="299" customFormat="false" ht="13.5" hidden="false" customHeight="true" outlineLevel="0" collapsed="false"/>
    <row r="300" customFormat="false" ht="13.5" hidden="false" customHeight="true" outlineLevel="0" collapsed="false"/>
    <row r="301" customFormat="false" ht="13.5" hidden="false" customHeight="true" outlineLevel="0" collapsed="false"/>
    <row r="302" customFormat="false" ht="13.5" hidden="false" customHeight="true" outlineLevel="0" collapsed="false"/>
    <row r="303" customFormat="false" ht="13.5" hidden="false" customHeight="true" outlineLevel="0" collapsed="false"/>
    <row r="304" customFormat="false" ht="13.5" hidden="false" customHeight="true" outlineLevel="0" collapsed="false"/>
    <row r="305" customFormat="false" ht="13.5" hidden="false" customHeight="true" outlineLevel="0" collapsed="false"/>
    <row r="306" customFormat="false" ht="13.5" hidden="false" customHeight="true" outlineLevel="0" collapsed="false"/>
    <row r="307" customFormat="false" ht="13.5" hidden="false" customHeight="true" outlineLevel="0" collapsed="false"/>
    <row r="308" customFormat="false" ht="13.5" hidden="false" customHeight="true" outlineLevel="0" collapsed="false"/>
    <row r="309" customFormat="false" ht="13.5" hidden="false" customHeight="true" outlineLevel="0" collapsed="false"/>
    <row r="310" customFormat="false" ht="13.5" hidden="false" customHeight="true" outlineLevel="0" collapsed="false"/>
    <row r="311" customFormat="false" ht="13.5" hidden="false" customHeight="true" outlineLevel="0" collapsed="false"/>
    <row r="312" customFormat="false" ht="13.5" hidden="false" customHeight="true" outlineLevel="0" collapsed="false"/>
    <row r="313" customFormat="false" ht="13.5" hidden="false" customHeight="true" outlineLevel="0" collapsed="false"/>
    <row r="314" customFormat="false" ht="13.5" hidden="false" customHeight="true" outlineLevel="0" collapsed="false"/>
    <row r="315" customFormat="false" ht="13.5" hidden="false" customHeight="true" outlineLevel="0" collapsed="false"/>
    <row r="316" customFormat="false" ht="13.5" hidden="false" customHeight="true" outlineLevel="0" collapsed="false"/>
    <row r="317" customFormat="false" ht="13.5" hidden="false" customHeight="true" outlineLevel="0" collapsed="false"/>
    <row r="318" customFormat="false" ht="13.5" hidden="false" customHeight="true" outlineLevel="0" collapsed="false"/>
    <row r="319" customFormat="false" ht="13.5" hidden="false" customHeight="true" outlineLevel="0" collapsed="false"/>
    <row r="320" customFormat="false" ht="13.5" hidden="false" customHeight="true" outlineLevel="0" collapsed="false"/>
    <row r="321" customFormat="false" ht="13.5" hidden="false" customHeight="true" outlineLevel="0" collapsed="false"/>
    <row r="322" customFormat="false" ht="13.5" hidden="false" customHeight="true" outlineLevel="0" collapsed="false"/>
    <row r="323" customFormat="false" ht="13.5" hidden="false" customHeight="true" outlineLevel="0" collapsed="false"/>
    <row r="324" customFormat="false" ht="13.5" hidden="false" customHeight="true" outlineLevel="0" collapsed="false"/>
    <row r="325" customFormat="false" ht="13.5" hidden="false" customHeight="true" outlineLevel="0" collapsed="false"/>
    <row r="326" customFormat="false" ht="13.5" hidden="false" customHeight="true" outlineLevel="0" collapsed="false"/>
    <row r="327" customFormat="false" ht="13.5" hidden="false" customHeight="true" outlineLevel="0" collapsed="false"/>
    <row r="328" customFormat="false" ht="13.5" hidden="false" customHeight="true" outlineLevel="0" collapsed="false"/>
    <row r="329" customFormat="false" ht="13.5" hidden="false" customHeight="true" outlineLevel="0" collapsed="false"/>
    <row r="330" customFormat="false" ht="13.5" hidden="false" customHeight="true" outlineLevel="0" collapsed="false"/>
    <row r="331" customFormat="false" ht="13.5" hidden="false" customHeight="true" outlineLevel="0" collapsed="false"/>
    <row r="332" customFormat="false" ht="13.5" hidden="false" customHeight="true" outlineLevel="0" collapsed="false"/>
    <row r="333" customFormat="false" ht="13.5" hidden="false" customHeight="true" outlineLevel="0" collapsed="false"/>
    <row r="334" customFormat="false" ht="13.5" hidden="false" customHeight="true" outlineLevel="0" collapsed="false"/>
    <row r="335" customFormat="false" ht="13.5" hidden="false" customHeight="true" outlineLevel="0" collapsed="false"/>
    <row r="336" customFormat="false" ht="13.5" hidden="false" customHeight="true" outlineLevel="0" collapsed="false"/>
    <row r="337" customFormat="false" ht="13.5" hidden="false" customHeight="true" outlineLevel="0" collapsed="false"/>
    <row r="338" customFormat="false" ht="13.5" hidden="false" customHeight="true" outlineLevel="0" collapsed="false"/>
    <row r="339" customFormat="false" ht="13.5" hidden="false" customHeight="true" outlineLevel="0" collapsed="false"/>
    <row r="340" customFormat="false" ht="13.5" hidden="false" customHeight="true" outlineLevel="0" collapsed="false"/>
    <row r="341" customFormat="false" ht="13.5" hidden="false" customHeight="true" outlineLevel="0" collapsed="false"/>
    <row r="342" customFormat="false" ht="13.5" hidden="false" customHeight="true" outlineLevel="0" collapsed="false"/>
    <row r="343" customFormat="false" ht="13.5" hidden="false" customHeight="true" outlineLevel="0" collapsed="false"/>
    <row r="344" customFormat="false" ht="13.5" hidden="false" customHeight="true" outlineLevel="0" collapsed="false"/>
    <row r="345" customFormat="false" ht="13.5" hidden="false" customHeight="true" outlineLevel="0" collapsed="false"/>
    <row r="346" customFormat="false" ht="13.5" hidden="false" customHeight="true" outlineLevel="0" collapsed="false"/>
    <row r="347" customFormat="false" ht="13.5" hidden="false" customHeight="true" outlineLevel="0" collapsed="false"/>
    <row r="348" customFormat="false" ht="13.5" hidden="false" customHeight="true" outlineLevel="0" collapsed="false"/>
    <row r="349" customFormat="false" ht="13.5" hidden="false" customHeight="true" outlineLevel="0" collapsed="false"/>
    <row r="350" customFormat="false" ht="13.5" hidden="false" customHeight="true" outlineLevel="0" collapsed="false"/>
    <row r="351" customFormat="false" ht="13.5" hidden="false" customHeight="true" outlineLevel="0" collapsed="false"/>
    <row r="352" customFormat="false" ht="13.5" hidden="false" customHeight="true" outlineLevel="0" collapsed="false"/>
    <row r="353" customFormat="false" ht="13.5" hidden="false" customHeight="true" outlineLevel="0" collapsed="false"/>
    <row r="354" customFormat="false" ht="13.5" hidden="false" customHeight="true" outlineLevel="0" collapsed="false"/>
    <row r="355" customFormat="false" ht="13.5" hidden="false" customHeight="true" outlineLevel="0" collapsed="false"/>
    <row r="356" customFormat="false" ht="13.5" hidden="false" customHeight="true" outlineLevel="0" collapsed="false"/>
    <row r="357" customFormat="false" ht="13.5" hidden="false" customHeight="true" outlineLevel="0" collapsed="false"/>
    <row r="358" customFormat="false" ht="13.5" hidden="false" customHeight="true" outlineLevel="0" collapsed="false"/>
    <row r="359" customFormat="false" ht="13.5" hidden="false" customHeight="true" outlineLevel="0" collapsed="false"/>
    <row r="360" customFormat="false" ht="13.5" hidden="false" customHeight="true" outlineLevel="0" collapsed="false"/>
    <row r="361" customFormat="false" ht="13.5" hidden="false" customHeight="true" outlineLevel="0" collapsed="false"/>
    <row r="362" customFormat="false" ht="13.5" hidden="false" customHeight="true" outlineLevel="0" collapsed="false"/>
    <row r="363" customFormat="false" ht="13.5" hidden="false" customHeight="true" outlineLevel="0" collapsed="false"/>
    <row r="364" customFormat="false" ht="13.5" hidden="false" customHeight="true" outlineLevel="0" collapsed="false"/>
    <row r="365" customFormat="false" ht="13.5" hidden="false" customHeight="true" outlineLevel="0" collapsed="false"/>
    <row r="366" customFormat="false" ht="13.5" hidden="false" customHeight="true" outlineLevel="0" collapsed="false"/>
    <row r="367" customFormat="false" ht="13.5" hidden="false" customHeight="true" outlineLevel="0" collapsed="false"/>
    <row r="368" customFormat="false" ht="13.5" hidden="false" customHeight="true" outlineLevel="0" collapsed="false"/>
    <row r="369" customFormat="false" ht="13.5" hidden="false" customHeight="true" outlineLevel="0" collapsed="false"/>
    <row r="370" customFormat="false" ht="13.5" hidden="false" customHeight="true" outlineLevel="0" collapsed="false"/>
    <row r="371" customFormat="false" ht="13.5" hidden="false" customHeight="true" outlineLevel="0" collapsed="false"/>
    <row r="372" customFormat="false" ht="13.5" hidden="false" customHeight="true" outlineLevel="0" collapsed="false"/>
    <row r="373" customFormat="false" ht="13.5" hidden="false" customHeight="true" outlineLevel="0" collapsed="false"/>
    <row r="374" customFormat="false" ht="13.5" hidden="false" customHeight="true" outlineLevel="0" collapsed="false"/>
    <row r="375" customFormat="false" ht="13.5" hidden="false" customHeight="true" outlineLevel="0" collapsed="false"/>
    <row r="376" customFormat="false" ht="13.5" hidden="false" customHeight="true" outlineLevel="0" collapsed="false"/>
    <row r="377" customFormat="false" ht="13.5" hidden="false" customHeight="true" outlineLevel="0" collapsed="false"/>
    <row r="378" customFormat="false" ht="13.5" hidden="false" customHeight="true" outlineLevel="0" collapsed="false"/>
    <row r="379" customFormat="false" ht="13.5" hidden="false" customHeight="true" outlineLevel="0" collapsed="false"/>
    <row r="380" customFormat="false" ht="13.5" hidden="false" customHeight="true" outlineLevel="0" collapsed="false"/>
    <row r="381" customFormat="false" ht="13.5" hidden="false" customHeight="true" outlineLevel="0" collapsed="false"/>
    <row r="382" customFormat="false" ht="13.5" hidden="false" customHeight="true" outlineLevel="0" collapsed="false"/>
    <row r="383" customFormat="false" ht="13.5" hidden="false" customHeight="true" outlineLevel="0" collapsed="false"/>
    <row r="384" customFormat="false" ht="13.5" hidden="false" customHeight="true" outlineLevel="0" collapsed="false"/>
    <row r="385" customFormat="false" ht="13.5" hidden="false" customHeight="true" outlineLevel="0" collapsed="false"/>
    <row r="386" customFormat="false" ht="13.5" hidden="false" customHeight="true" outlineLevel="0" collapsed="false"/>
    <row r="387" customFormat="false" ht="13.5" hidden="false" customHeight="true" outlineLevel="0" collapsed="false"/>
    <row r="388" customFormat="false" ht="13.5" hidden="false" customHeight="true" outlineLevel="0" collapsed="false"/>
    <row r="389" customFormat="false" ht="13.5" hidden="false" customHeight="true" outlineLevel="0" collapsed="false"/>
    <row r="390" customFormat="false" ht="13.5" hidden="false" customHeight="true" outlineLevel="0" collapsed="false"/>
    <row r="391" customFormat="false" ht="13.5" hidden="false" customHeight="true" outlineLevel="0" collapsed="false"/>
    <row r="392" customFormat="false" ht="13.5" hidden="false" customHeight="true" outlineLevel="0" collapsed="false"/>
    <row r="393" customFormat="false" ht="13.5" hidden="false" customHeight="true" outlineLevel="0" collapsed="false"/>
    <row r="394" customFormat="false" ht="13.5" hidden="false" customHeight="true" outlineLevel="0" collapsed="false"/>
    <row r="395" customFormat="false" ht="13.5" hidden="false" customHeight="true" outlineLevel="0" collapsed="false"/>
    <row r="396" customFormat="false" ht="13.5" hidden="false" customHeight="true" outlineLevel="0" collapsed="false"/>
    <row r="397" customFormat="false" ht="13.5" hidden="false" customHeight="true" outlineLevel="0" collapsed="false"/>
    <row r="398" customFormat="false" ht="13.5" hidden="false" customHeight="true" outlineLevel="0" collapsed="false"/>
    <row r="399" customFormat="false" ht="13.5" hidden="false" customHeight="true" outlineLevel="0" collapsed="false"/>
    <row r="400" customFormat="false" ht="13.5" hidden="false" customHeight="true" outlineLevel="0" collapsed="false"/>
    <row r="401" customFormat="false" ht="13.5" hidden="false" customHeight="true" outlineLevel="0" collapsed="false"/>
    <row r="402" customFormat="false" ht="13.5" hidden="false" customHeight="true" outlineLevel="0" collapsed="false"/>
    <row r="403" customFormat="false" ht="13.5" hidden="false" customHeight="true" outlineLevel="0" collapsed="false"/>
    <row r="404" customFormat="false" ht="13.5" hidden="false" customHeight="true" outlineLevel="0" collapsed="false"/>
    <row r="405" customFormat="false" ht="13.5" hidden="false" customHeight="true" outlineLevel="0" collapsed="false"/>
    <row r="406" customFormat="false" ht="13.5" hidden="false" customHeight="true" outlineLevel="0" collapsed="false"/>
    <row r="407" customFormat="false" ht="13.5" hidden="false" customHeight="true" outlineLevel="0" collapsed="false"/>
    <row r="408" customFormat="false" ht="13.5" hidden="false" customHeight="true" outlineLevel="0" collapsed="false"/>
    <row r="409" customFormat="false" ht="13.5" hidden="false" customHeight="true" outlineLevel="0" collapsed="false"/>
    <row r="410" customFormat="false" ht="13.5" hidden="false" customHeight="true" outlineLevel="0" collapsed="false"/>
    <row r="411" customFormat="false" ht="13.5" hidden="false" customHeight="true" outlineLevel="0" collapsed="false"/>
    <row r="412" customFormat="false" ht="13.5" hidden="false" customHeight="true" outlineLevel="0" collapsed="false"/>
    <row r="413" customFormat="false" ht="13.5" hidden="false" customHeight="true" outlineLevel="0" collapsed="false"/>
    <row r="414" customFormat="false" ht="13.5" hidden="false" customHeight="true" outlineLevel="0" collapsed="false"/>
    <row r="415" customFormat="false" ht="13.5" hidden="false" customHeight="true" outlineLevel="0" collapsed="false"/>
    <row r="416" customFormat="false" ht="13.5" hidden="false" customHeight="true" outlineLevel="0" collapsed="false"/>
    <row r="417" customFormat="false" ht="13.5" hidden="false" customHeight="true" outlineLevel="0" collapsed="false"/>
    <row r="418" customFormat="false" ht="13.5" hidden="false" customHeight="true" outlineLevel="0" collapsed="false"/>
    <row r="419" customFormat="false" ht="13.5" hidden="false" customHeight="true" outlineLevel="0" collapsed="false"/>
    <row r="420" customFormat="false" ht="13.5" hidden="false" customHeight="true" outlineLevel="0" collapsed="false"/>
    <row r="421" customFormat="false" ht="13.5" hidden="false" customHeight="true" outlineLevel="0" collapsed="false"/>
    <row r="422" customFormat="false" ht="13.5" hidden="false" customHeight="true" outlineLevel="0" collapsed="false"/>
    <row r="423" customFormat="false" ht="13.5" hidden="false" customHeight="true" outlineLevel="0" collapsed="false"/>
    <row r="424" customFormat="false" ht="13.5" hidden="false" customHeight="true" outlineLevel="0" collapsed="false"/>
    <row r="425" customFormat="false" ht="13.5" hidden="false" customHeight="true" outlineLevel="0" collapsed="false"/>
    <row r="426" customFormat="false" ht="13.5" hidden="false" customHeight="true" outlineLevel="0" collapsed="false"/>
    <row r="427" customFormat="false" ht="13.5" hidden="false" customHeight="true" outlineLevel="0" collapsed="false"/>
    <row r="428" customFormat="false" ht="13.5" hidden="false" customHeight="true" outlineLevel="0" collapsed="false"/>
    <row r="429" customFormat="false" ht="13.5" hidden="false" customHeight="true" outlineLevel="0" collapsed="false"/>
    <row r="430" customFormat="false" ht="13.5" hidden="false" customHeight="true" outlineLevel="0" collapsed="false"/>
    <row r="431" customFormat="false" ht="13.5" hidden="false" customHeight="true" outlineLevel="0" collapsed="false"/>
    <row r="432" customFormat="false" ht="13.5" hidden="false" customHeight="true" outlineLevel="0" collapsed="false"/>
    <row r="433" customFormat="false" ht="13.5" hidden="false" customHeight="true" outlineLevel="0" collapsed="false"/>
    <row r="434" customFormat="false" ht="13.5" hidden="false" customHeight="true" outlineLevel="0" collapsed="false"/>
    <row r="435" customFormat="false" ht="13.5" hidden="false" customHeight="true" outlineLevel="0" collapsed="false"/>
    <row r="436" customFormat="false" ht="13.5" hidden="false" customHeight="true" outlineLevel="0" collapsed="false"/>
    <row r="437" customFormat="false" ht="13.5" hidden="false" customHeight="true" outlineLevel="0" collapsed="false"/>
    <row r="438" customFormat="false" ht="13.5" hidden="false" customHeight="true" outlineLevel="0" collapsed="false"/>
    <row r="439" customFormat="false" ht="13.5" hidden="false" customHeight="true" outlineLevel="0" collapsed="false"/>
    <row r="440" customFormat="false" ht="13.5" hidden="false" customHeight="true" outlineLevel="0" collapsed="false"/>
    <row r="441" customFormat="false" ht="13.5" hidden="false" customHeight="true" outlineLevel="0" collapsed="false"/>
    <row r="442" customFormat="false" ht="13.5" hidden="false" customHeight="true" outlineLevel="0" collapsed="false"/>
    <row r="443" customFormat="false" ht="13.5" hidden="false" customHeight="true" outlineLevel="0" collapsed="false"/>
    <row r="444" customFormat="false" ht="13.5" hidden="false" customHeight="true" outlineLevel="0" collapsed="false"/>
    <row r="445" customFormat="false" ht="13.5" hidden="false" customHeight="true" outlineLevel="0" collapsed="false"/>
    <row r="446" customFormat="false" ht="13.5" hidden="false" customHeight="true" outlineLevel="0" collapsed="false"/>
    <row r="447" customFormat="false" ht="13.5" hidden="false" customHeight="true" outlineLevel="0" collapsed="false"/>
    <row r="448" customFormat="false" ht="13.5" hidden="false" customHeight="true" outlineLevel="0" collapsed="false"/>
    <row r="449" customFormat="false" ht="13.5" hidden="false" customHeight="true" outlineLevel="0" collapsed="false"/>
    <row r="450" customFormat="false" ht="13.5" hidden="false" customHeight="true" outlineLevel="0" collapsed="false"/>
    <row r="451" customFormat="false" ht="13.5" hidden="false" customHeight="true" outlineLevel="0" collapsed="false"/>
    <row r="452" customFormat="false" ht="13.5" hidden="false" customHeight="true" outlineLevel="0" collapsed="false"/>
    <row r="453" customFormat="false" ht="13.5" hidden="false" customHeight="true" outlineLevel="0" collapsed="false"/>
    <row r="454" customFormat="false" ht="13.5" hidden="false" customHeight="true" outlineLevel="0" collapsed="false"/>
    <row r="455" customFormat="false" ht="13.5" hidden="false" customHeight="true" outlineLevel="0" collapsed="false"/>
    <row r="456" customFormat="false" ht="13.5" hidden="false" customHeight="true" outlineLevel="0" collapsed="false"/>
    <row r="457" customFormat="false" ht="13.5" hidden="false" customHeight="true" outlineLevel="0" collapsed="false"/>
    <row r="458" customFormat="false" ht="13.5" hidden="false" customHeight="true" outlineLevel="0" collapsed="false"/>
    <row r="459" customFormat="false" ht="13.5" hidden="false" customHeight="true" outlineLevel="0" collapsed="false"/>
    <row r="460" customFormat="false" ht="13.5" hidden="false" customHeight="true" outlineLevel="0" collapsed="false"/>
    <row r="461" customFormat="false" ht="13.5" hidden="false" customHeight="true" outlineLevel="0" collapsed="false"/>
    <row r="462" customFormat="false" ht="13.5" hidden="false" customHeight="true" outlineLevel="0" collapsed="false"/>
    <row r="463" customFormat="false" ht="13.5" hidden="false" customHeight="true" outlineLevel="0" collapsed="false"/>
    <row r="464" customFormat="false" ht="13.5" hidden="false" customHeight="true" outlineLevel="0" collapsed="false"/>
    <row r="465" customFormat="false" ht="13.5" hidden="false" customHeight="true" outlineLevel="0" collapsed="false"/>
    <row r="466" customFormat="false" ht="13.5" hidden="false" customHeight="true" outlineLevel="0" collapsed="false"/>
    <row r="467" customFormat="false" ht="13.5" hidden="false" customHeight="true" outlineLevel="0" collapsed="false"/>
    <row r="468" customFormat="false" ht="13.5" hidden="false" customHeight="true" outlineLevel="0" collapsed="false"/>
    <row r="469" customFormat="false" ht="13.5" hidden="false" customHeight="true" outlineLevel="0" collapsed="false"/>
    <row r="470" customFormat="false" ht="13.5" hidden="false" customHeight="true" outlineLevel="0" collapsed="false"/>
    <row r="471" customFormat="false" ht="13.5" hidden="false" customHeight="true" outlineLevel="0" collapsed="false"/>
    <row r="472" customFormat="false" ht="13.5" hidden="false" customHeight="true" outlineLevel="0" collapsed="false"/>
    <row r="473" customFormat="false" ht="13.5" hidden="false" customHeight="true" outlineLevel="0" collapsed="false"/>
    <row r="474" customFormat="false" ht="13.5" hidden="false" customHeight="true" outlineLevel="0" collapsed="false"/>
    <row r="475" customFormat="false" ht="13.5" hidden="false" customHeight="true" outlineLevel="0" collapsed="false"/>
    <row r="476" customFormat="false" ht="13.5" hidden="false" customHeight="true" outlineLevel="0" collapsed="false"/>
    <row r="477" customFormat="false" ht="13.5" hidden="false" customHeight="true" outlineLevel="0" collapsed="false"/>
    <row r="478" customFormat="false" ht="13.5" hidden="false" customHeight="true" outlineLevel="0" collapsed="false"/>
    <row r="479" customFormat="false" ht="13.5" hidden="false" customHeight="true" outlineLevel="0" collapsed="false"/>
    <row r="480" customFormat="false" ht="13.5" hidden="false" customHeight="true" outlineLevel="0" collapsed="false"/>
    <row r="481" customFormat="false" ht="13.5" hidden="false" customHeight="true" outlineLevel="0" collapsed="false"/>
    <row r="482" customFormat="false" ht="13.5" hidden="false" customHeight="true" outlineLevel="0" collapsed="false"/>
    <row r="483" customFormat="false" ht="13.5" hidden="false" customHeight="true" outlineLevel="0" collapsed="false"/>
    <row r="484" customFormat="false" ht="13.5" hidden="false" customHeight="true" outlineLevel="0" collapsed="false"/>
    <row r="485" customFormat="false" ht="13.5" hidden="false" customHeight="true" outlineLevel="0" collapsed="false"/>
    <row r="486" customFormat="false" ht="13.5" hidden="false" customHeight="true" outlineLevel="0" collapsed="false"/>
    <row r="487" customFormat="false" ht="13.5" hidden="false" customHeight="true" outlineLevel="0" collapsed="false"/>
    <row r="488" customFormat="false" ht="13.5" hidden="false" customHeight="true" outlineLevel="0" collapsed="false"/>
    <row r="489" customFormat="false" ht="13.5" hidden="false" customHeight="true" outlineLevel="0" collapsed="false"/>
    <row r="490" customFormat="false" ht="13.5" hidden="false" customHeight="true" outlineLevel="0" collapsed="false"/>
    <row r="491" customFormat="false" ht="13.5" hidden="false" customHeight="true" outlineLevel="0" collapsed="false"/>
    <row r="492" customFormat="false" ht="13.5" hidden="false" customHeight="true" outlineLevel="0" collapsed="false"/>
    <row r="493" customFormat="false" ht="13.5" hidden="false" customHeight="true" outlineLevel="0" collapsed="false"/>
    <row r="494" customFormat="false" ht="13.5" hidden="false" customHeight="true" outlineLevel="0" collapsed="false"/>
    <row r="495" customFormat="false" ht="13.5" hidden="false" customHeight="true" outlineLevel="0" collapsed="false"/>
    <row r="496" customFormat="false" ht="13.5" hidden="false" customHeight="true" outlineLevel="0" collapsed="false"/>
    <row r="497" customFormat="false" ht="13.5" hidden="false" customHeight="true" outlineLevel="0" collapsed="false"/>
    <row r="498" customFormat="false" ht="13.5" hidden="false" customHeight="true" outlineLevel="0" collapsed="false"/>
    <row r="499" customFormat="false" ht="13.5" hidden="false" customHeight="true" outlineLevel="0" collapsed="false"/>
    <row r="500" customFormat="false" ht="13.5" hidden="false" customHeight="true" outlineLevel="0" collapsed="false"/>
    <row r="501" customFormat="false" ht="13.5" hidden="false" customHeight="true" outlineLevel="0" collapsed="false"/>
    <row r="502" customFormat="false" ht="13.5" hidden="false" customHeight="true" outlineLevel="0" collapsed="false"/>
    <row r="503" customFormat="false" ht="13.5" hidden="false" customHeight="true" outlineLevel="0" collapsed="false"/>
    <row r="504" customFormat="false" ht="13.5" hidden="false" customHeight="true" outlineLevel="0" collapsed="false"/>
    <row r="505" customFormat="false" ht="13.5" hidden="false" customHeight="true" outlineLevel="0" collapsed="false"/>
    <row r="506" customFormat="false" ht="13.5" hidden="false" customHeight="true" outlineLevel="0" collapsed="false"/>
    <row r="507" customFormat="false" ht="13.5" hidden="false" customHeight="true" outlineLevel="0" collapsed="false"/>
    <row r="508" customFormat="false" ht="13.5" hidden="false" customHeight="true" outlineLevel="0" collapsed="false"/>
    <row r="509" customFormat="false" ht="13.5" hidden="false" customHeight="true" outlineLevel="0" collapsed="false"/>
    <row r="510" customFormat="false" ht="13.5" hidden="false" customHeight="true" outlineLevel="0" collapsed="false"/>
    <row r="511" customFormat="false" ht="13.5" hidden="false" customHeight="true" outlineLevel="0" collapsed="false"/>
    <row r="512" customFormat="false" ht="13.5" hidden="false" customHeight="true" outlineLevel="0" collapsed="false"/>
    <row r="513" customFormat="false" ht="13.5" hidden="false" customHeight="true" outlineLevel="0" collapsed="false"/>
    <row r="514" customFormat="false" ht="13.5" hidden="false" customHeight="true" outlineLevel="0" collapsed="false"/>
    <row r="515" customFormat="false" ht="13.5" hidden="false" customHeight="true" outlineLevel="0" collapsed="false"/>
    <row r="516" customFormat="false" ht="13.5" hidden="false" customHeight="true" outlineLevel="0" collapsed="false"/>
    <row r="517" customFormat="false" ht="13.5" hidden="false" customHeight="true" outlineLevel="0" collapsed="false"/>
    <row r="518" customFormat="false" ht="13.5" hidden="false" customHeight="true" outlineLevel="0" collapsed="false"/>
    <row r="519" customFormat="false" ht="13.5" hidden="false" customHeight="true" outlineLevel="0" collapsed="false"/>
    <row r="520" customFormat="false" ht="13.5" hidden="false" customHeight="true" outlineLevel="0" collapsed="false"/>
    <row r="521" customFormat="false" ht="13.5" hidden="false" customHeight="true" outlineLevel="0" collapsed="false"/>
    <row r="522" customFormat="false" ht="13.5" hidden="false" customHeight="true" outlineLevel="0" collapsed="false"/>
    <row r="523" customFormat="false" ht="13.5" hidden="false" customHeight="true" outlineLevel="0" collapsed="false"/>
    <row r="524" customFormat="false" ht="13.5" hidden="false" customHeight="true" outlineLevel="0" collapsed="false"/>
    <row r="525" customFormat="false" ht="13.5" hidden="false" customHeight="true" outlineLevel="0" collapsed="false"/>
    <row r="526" customFormat="false" ht="13.5" hidden="false" customHeight="true" outlineLevel="0" collapsed="false"/>
    <row r="527" customFormat="false" ht="13.5" hidden="false" customHeight="true" outlineLevel="0" collapsed="false"/>
    <row r="528" customFormat="false" ht="13.5" hidden="false" customHeight="true" outlineLevel="0" collapsed="false"/>
    <row r="529" customFormat="false" ht="13.5" hidden="false" customHeight="true" outlineLevel="0" collapsed="false"/>
    <row r="530" customFormat="false" ht="13.5" hidden="false" customHeight="true" outlineLevel="0" collapsed="false"/>
    <row r="531" customFormat="false" ht="13.5" hidden="false" customHeight="true" outlineLevel="0" collapsed="false"/>
    <row r="532" customFormat="false" ht="13.5" hidden="false" customHeight="true" outlineLevel="0" collapsed="false"/>
    <row r="533" customFormat="false" ht="13.5" hidden="false" customHeight="true" outlineLevel="0" collapsed="false"/>
    <row r="534" customFormat="false" ht="13.5" hidden="false" customHeight="true" outlineLevel="0" collapsed="false"/>
    <row r="535" customFormat="false" ht="13.5" hidden="false" customHeight="true" outlineLevel="0" collapsed="false"/>
    <row r="536" customFormat="false" ht="13.5" hidden="false" customHeight="true" outlineLevel="0" collapsed="false"/>
    <row r="537" customFormat="false" ht="13.5" hidden="false" customHeight="true" outlineLevel="0" collapsed="false"/>
    <row r="538" customFormat="false" ht="13.5" hidden="false" customHeight="true" outlineLevel="0" collapsed="false"/>
    <row r="539" customFormat="false" ht="13.5" hidden="false" customHeight="true" outlineLevel="0" collapsed="false"/>
    <row r="540" customFormat="false" ht="13.5" hidden="false" customHeight="true" outlineLevel="0" collapsed="false"/>
    <row r="541" customFormat="false" ht="13.5" hidden="false" customHeight="true" outlineLevel="0" collapsed="false"/>
    <row r="542" customFormat="false" ht="13.5" hidden="false" customHeight="true" outlineLevel="0" collapsed="false"/>
    <row r="543" customFormat="false" ht="13.5" hidden="false" customHeight="true" outlineLevel="0" collapsed="false"/>
    <row r="544" customFormat="false" ht="13.5" hidden="false" customHeight="true" outlineLevel="0" collapsed="false"/>
    <row r="545" customFormat="false" ht="13.5" hidden="false" customHeight="true" outlineLevel="0" collapsed="false"/>
    <row r="546" customFormat="false" ht="13.5" hidden="false" customHeight="true" outlineLevel="0" collapsed="false"/>
    <row r="547" customFormat="false" ht="13.5" hidden="false" customHeight="true" outlineLevel="0" collapsed="false"/>
    <row r="548" customFormat="false" ht="13.5" hidden="false" customHeight="true" outlineLevel="0" collapsed="false"/>
    <row r="549" customFormat="false" ht="13.5" hidden="false" customHeight="true" outlineLevel="0" collapsed="false"/>
    <row r="550" customFormat="false" ht="13.5" hidden="false" customHeight="true" outlineLevel="0" collapsed="false"/>
    <row r="551" customFormat="false" ht="13.5" hidden="false" customHeight="true" outlineLevel="0" collapsed="false"/>
    <row r="552" customFormat="false" ht="13.5" hidden="false" customHeight="true" outlineLevel="0" collapsed="false"/>
    <row r="553" customFormat="false" ht="13.5" hidden="false" customHeight="true" outlineLevel="0" collapsed="false"/>
    <row r="554" customFormat="false" ht="13.5" hidden="false" customHeight="true" outlineLevel="0" collapsed="false"/>
    <row r="555" customFormat="false" ht="13.5" hidden="false" customHeight="true" outlineLevel="0" collapsed="false"/>
    <row r="556" customFormat="false" ht="13.5" hidden="false" customHeight="true" outlineLevel="0" collapsed="false"/>
    <row r="557" customFormat="false" ht="13.5" hidden="false" customHeight="true" outlineLevel="0" collapsed="false"/>
    <row r="558" customFormat="false" ht="13.5" hidden="false" customHeight="true" outlineLevel="0" collapsed="false"/>
    <row r="559" customFormat="false" ht="13.5" hidden="false" customHeight="true" outlineLevel="0" collapsed="false"/>
    <row r="560" customFormat="false" ht="13.5" hidden="false" customHeight="true" outlineLevel="0" collapsed="false"/>
    <row r="561" customFormat="false" ht="13.5" hidden="false" customHeight="true" outlineLevel="0" collapsed="false"/>
    <row r="562" customFormat="false" ht="13.5" hidden="false" customHeight="true" outlineLevel="0" collapsed="false"/>
    <row r="563" customFormat="false" ht="13.5" hidden="false" customHeight="true" outlineLevel="0" collapsed="false"/>
    <row r="564" customFormat="false" ht="13.5" hidden="false" customHeight="true" outlineLevel="0" collapsed="false"/>
    <row r="565" customFormat="false" ht="13.5" hidden="false" customHeight="true" outlineLevel="0" collapsed="false"/>
    <row r="566" customFormat="false" ht="13.5" hidden="false" customHeight="true" outlineLevel="0" collapsed="false"/>
    <row r="567" customFormat="false" ht="13.5" hidden="false" customHeight="true" outlineLevel="0" collapsed="false"/>
    <row r="568" customFormat="false" ht="13.5" hidden="false" customHeight="true" outlineLevel="0" collapsed="false"/>
    <row r="569" customFormat="false" ht="13.5" hidden="false" customHeight="true" outlineLevel="0" collapsed="false"/>
    <row r="570" customFormat="false" ht="13.5" hidden="false" customHeight="true" outlineLevel="0" collapsed="false"/>
    <row r="571" customFormat="false" ht="13.5" hidden="false" customHeight="true" outlineLevel="0" collapsed="false"/>
    <row r="572" customFormat="false" ht="13.5" hidden="false" customHeight="true" outlineLevel="0" collapsed="false"/>
    <row r="573" customFormat="false" ht="13.5" hidden="false" customHeight="true" outlineLevel="0" collapsed="false"/>
    <row r="574" customFormat="false" ht="13.5" hidden="false" customHeight="true" outlineLevel="0" collapsed="false"/>
    <row r="575" customFormat="false" ht="13.5" hidden="false" customHeight="true" outlineLevel="0" collapsed="false"/>
    <row r="576" customFormat="false" ht="13.5" hidden="false" customHeight="true" outlineLevel="0" collapsed="false"/>
    <row r="577" customFormat="false" ht="13.5" hidden="false" customHeight="true" outlineLevel="0" collapsed="false"/>
    <row r="578" customFormat="false" ht="13.5" hidden="false" customHeight="true" outlineLevel="0" collapsed="false"/>
    <row r="579" customFormat="false" ht="13.5" hidden="false" customHeight="true" outlineLevel="0" collapsed="false"/>
    <row r="580" customFormat="false" ht="13.5" hidden="false" customHeight="true" outlineLevel="0" collapsed="false"/>
    <row r="581" customFormat="false" ht="13.5" hidden="false" customHeight="true" outlineLevel="0" collapsed="false"/>
    <row r="582" customFormat="false" ht="13.5" hidden="false" customHeight="true" outlineLevel="0" collapsed="false"/>
    <row r="583" customFormat="false" ht="13.5" hidden="false" customHeight="true" outlineLevel="0" collapsed="false"/>
    <row r="584" customFormat="false" ht="13.5" hidden="false" customHeight="true" outlineLevel="0" collapsed="false"/>
    <row r="585" customFormat="false" ht="13.5" hidden="false" customHeight="true" outlineLevel="0" collapsed="false"/>
    <row r="586" customFormat="false" ht="13.5" hidden="false" customHeight="true" outlineLevel="0" collapsed="false"/>
    <row r="587" customFormat="false" ht="13.5" hidden="false" customHeight="true" outlineLevel="0" collapsed="false"/>
    <row r="588" customFormat="false" ht="13.5" hidden="false" customHeight="true" outlineLevel="0" collapsed="false"/>
    <row r="589" customFormat="false" ht="13.5" hidden="false" customHeight="true" outlineLevel="0" collapsed="false"/>
    <row r="590" customFormat="false" ht="13.5" hidden="false" customHeight="true" outlineLevel="0" collapsed="false"/>
    <row r="591" customFormat="false" ht="13.5" hidden="false" customHeight="true" outlineLevel="0" collapsed="false"/>
    <row r="592" customFormat="false" ht="13.5" hidden="false" customHeight="true" outlineLevel="0" collapsed="false"/>
    <row r="593" customFormat="false" ht="13.5" hidden="false" customHeight="true" outlineLevel="0" collapsed="false"/>
    <row r="594" customFormat="false" ht="13.5" hidden="false" customHeight="true" outlineLevel="0" collapsed="false"/>
    <row r="595" customFormat="false" ht="13.5" hidden="false" customHeight="true" outlineLevel="0" collapsed="false"/>
    <row r="596" customFormat="false" ht="13.5" hidden="false" customHeight="true" outlineLevel="0" collapsed="false"/>
    <row r="597" customFormat="false" ht="13.5" hidden="false" customHeight="true" outlineLevel="0" collapsed="false"/>
    <row r="598" customFormat="false" ht="13.5" hidden="false" customHeight="true" outlineLevel="0" collapsed="false"/>
    <row r="599" customFormat="false" ht="13.5" hidden="false" customHeight="true" outlineLevel="0" collapsed="false"/>
    <row r="600" customFormat="false" ht="13.5" hidden="false" customHeight="true" outlineLevel="0" collapsed="false"/>
    <row r="601" customFormat="false" ht="13.5" hidden="false" customHeight="true" outlineLevel="0" collapsed="false"/>
    <row r="602" customFormat="false" ht="13.5" hidden="false" customHeight="true" outlineLevel="0" collapsed="false"/>
    <row r="603" customFormat="false" ht="13.5" hidden="false" customHeight="true" outlineLevel="0" collapsed="false"/>
    <row r="604" customFormat="false" ht="13.5" hidden="false" customHeight="true" outlineLevel="0" collapsed="false"/>
    <row r="605" customFormat="false" ht="13.5" hidden="false" customHeight="true" outlineLevel="0" collapsed="false"/>
    <row r="606" customFormat="false" ht="13.5" hidden="false" customHeight="true" outlineLevel="0" collapsed="false"/>
    <row r="607" customFormat="false" ht="13.5" hidden="false" customHeight="true" outlineLevel="0" collapsed="false"/>
    <row r="608" customFormat="false" ht="13.5" hidden="false" customHeight="true" outlineLevel="0" collapsed="false"/>
    <row r="609" customFormat="false" ht="13.5" hidden="false" customHeight="true" outlineLevel="0" collapsed="false"/>
    <row r="610" customFormat="false" ht="13.5" hidden="false" customHeight="true" outlineLevel="0" collapsed="false"/>
    <row r="611" customFormat="false" ht="13.5" hidden="false" customHeight="true" outlineLevel="0" collapsed="false"/>
    <row r="612" customFormat="false" ht="13.5" hidden="false" customHeight="true" outlineLevel="0" collapsed="false"/>
    <row r="613" customFormat="false" ht="13.5" hidden="false" customHeight="true" outlineLevel="0" collapsed="false"/>
    <row r="614" customFormat="false" ht="13.5" hidden="false" customHeight="true" outlineLevel="0" collapsed="false"/>
    <row r="615" customFormat="false" ht="13.5" hidden="false" customHeight="true" outlineLevel="0" collapsed="false"/>
    <row r="616" customFormat="false" ht="13.5" hidden="false" customHeight="true" outlineLevel="0" collapsed="false"/>
    <row r="617" customFormat="false" ht="13.5" hidden="false" customHeight="true" outlineLevel="0" collapsed="false"/>
    <row r="618" customFormat="false" ht="13.5" hidden="false" customHeight="true" outlineLevel="0" collapsed="false"/>
    <row r="619" customFormat="false" ht="13.5" hidden="false" customHeight="true" outlineLevel="0" collapsed="false"/>
    <row r="620" customFormat="false" ht="13.5" hidden="false" customHeight="true" outlineLevel="0" collapsed="false"/>
    <row r="621" customFormat="false" ht="13.5" hidden="false" customHeight="true" outlineLevel="0" collapsed="false"/>
    <row r="622" customFormat="false" ht="13.5" hidden="false" customHeight="true" outlineLevel="0" collapsed="false"/>
    <row r="623" customFormat="false" ht="13.5" hidden="false" customHeight="true" outlineLevel="0" collapsed="false"/>
    <row r="624" customFormat="false" ht="13.5" hidden="false" customHeight="true" outlineLevel="0" collapsed="false"/>
    <row r="625" customFormat="false" ht="13.5" hidden="false" customHeight="true" outlineLevel="0" collapsed="false"/>
    <row r="626" customFormat="false" ht="13.5" hidden="false" customHeight="true" outlineLevel="0" collapsed="false"/>
    <row r="627" customFormat="false" ht="13.5" hidden="false" customHeight="true" outlineLevel="0" collapsed="false"/>
    <row r="628" customFormat="false" ht="13.5" hidden="false" customHeight="true" outlineLevel="0" collapsed="false"/>
    <row r="629" customFormat="false" ht="13.5" hidden="false" customHeight="true" outlineLevel="0" collapsed="false"/>
    <row r="630" customFormat="false" ht="13.5" hidden="false" customHeight="true" outlineLevel="0" collapsed="false"/>
    <row r="631" customFormat="false" ht="13.5" hidden="false" customHeight="true" outlineLevel="0" collapsed="false"/>
    <row r="632" customFormat="false" ht="13.5" hidden="false" customHeight="true" outlineLevel="0" collapsed="false"/>
    <row r="633" customFormat="false" ht="13.5" hidden="false" customHeight="true" outlineLevel="0" collapsed="false"/>
    <row r="634" customFormat="false" ht="13.5" hidden="false" customHeight="true" outlineLevel="0" collapsed="false"/>
    <row r="635" customFormat="false" ht="13.5" hidden="false" customHeight="true" outlineLevel="0" collapsed="false"/>
    <row r="636" customFormat="false" ht="13.5" hidden="false" customHeight="true" outlineLevel="0" collapsed="false"/>
    <row r="637" customFormat="false" ht="13.5" hidden="false" customHeight="true" outlineLevel="0" collapsed="false"/>
    <row r="638" customFormat="false" ht="13.5" hidden="false" customHeight="true" outlineLevel="0" collapsed="false"/>
    <row r="639" customFormat="false" ht="13.5" hidden="false" customHeight="true" outlineLevel="0" collapsed="false"/>
    <row r="640" customFormat="false" ht="13.5" hidden="false" customHeight="true" outlineLevel="0" collapsed="false"/>
    <row r="641" customFormat="false" ht="13.5" hidden="false" customHeight="true" outlineLevel="0" collapsed="false"/>
    <row r="642" customFormat="false" ht="13.5" hidden="false" customHeight="true" outlineLevel="0" collapsed="false"/>
    <row r="643" customFormat="false" ht="13.5" hidden="false" customHeight="true" outlineLevel="0" collapsed="false"/>
    <row r="644" customFormat="false" ht="13.5" hidden="false" customHeight="true" outlineLevel="0" collapsed="false"/>
    <row r="645" customFormat="false" ht="13.5" hidden="false" customHeight="true" outlineLevel="0" collapsed="false"/>
    <row r="646" customFormat="false" ht="13.5" hidden="false" customHeight="true" outlineLevel="0" collapsed="false"/>
    <row r="647" customFormat="false" ht="13.5" hidden="false" customHeight="true" outlineLevel="0" collapsed="false"/>
    <row r="648" customFormat="false" ht="13.5" hidden="false" customHeight="true" outlineLevel="0" collapsed="false"/>
    <row r="649" customFormat="false" ht="13.5" hidden="false" customHeight="true" outlineLevel="0" collapsed="false"/>
    <row r="650" customFormat="false" ht="13.5" hidden="false" customHeight="true" outlineLevel="0" collapsed="false"/>
    <row r="651" customFormat="false" ht="13.5" hidden="false" customHeight="true" outlineLevel="0" collapsed="false"/>
    <row r="652" customFormat="false" ht="13.5" hidden="false" customHeight="true" outlineLevel="0" collapsed="false"/>
    <row r="653" customFormat="false" ht="13.5" hidden="false" customHeight="true" outlineLevel="0" collapsed="false"/>
    <row r="654" customFormat="false" ht="13.5" hidden="false" customHeight="true" outlineLevel="0" collapsed="false"/>
    <row r="655" customFormat="false" ht="13.5" hidden="false" customHeight="true" outlineLevel="0" collapsed="false"/>
    <row r="656" customFormat="false" ht="13.5" hidden="false" customHeight="true" outlineLevel="0" collapsed="false"/>
    <row r="657" customFormat="false" ht="13.5" hidden="false" customHeight="true" outlineLevel="0" collapsed="false"/>
    <row r="658" customFormat="false" ht="13.5" hidden="false" customHeight="true" outlineLevel="0" collapsed="false"/>
    <row r="659" customFormat="false" ht="13.5" hidden="false" customHeight="true" outlineLevel="0" collapsed="false"/>
    <row r="660" customFormat="false" ht="13.5" hidden="false" customHeight="true" outlineLevel="0" collapsed="false"/>
    <row r="661" customFormat="false" ht="13.5" hidden="false" customHeight="true" outlineLevel="0" collapsed="false"/>
    <row r="662" customFormat="false" ht="13.5" hidden="false" customHeight="true" outlineLevel="0" collapsed="false"/>
    <row r="663" customFormat="false" ht="13.5" hidden="false" customHeight="true" outlineLevel="0" collapsed="false"/>
    <row r="664" customFormat="false" ht="13.5" hidden="false" customHeight="true" outlineLevel="0" collapsed="false"/>
    <row r="665" customFormat="false" ht="13.5" hidden="false" customHeight="true" outlineLevel="0" collapsed="false"/>
    <row r="666" customFormat="false" ht="13.5" hidden="false" customHeight="true" outlineLevel="0" collapsed="false"/>
    <row r="667" customFormat="false" ht="13.5" hidden="false" customHeight="true" outlineLevel="0" collapsed="false"/>
    <row r="668" customFormat="false" ht="13.5" hidden="false" customHeight="true" outlineLevel="0" collapsed="false"/>
    <row r="669" customFormat="false" ht="13.5" hidden="false" customHeight="true" outlineLevel="0" collapsed="false"/>
    <row r="670" customFormat="false" ht="13.5" hidden="false" customHeight="true" outlineLevel="0" collapsed="false"/>
    <row r="671" customFormat="false" ht="13.5" hidden="false" customHeight="true" outlineLevel="0" collapsed="false"/>
    <row r="672" customFormat="false" ht="13.5" hidden="false" customHeight="true" outlineLevel="0" collapsed="false"/>
    <row r="673" customFormat="false" ht="13.5" hidden="false" customHeight="true" outlineLevel="0" collapsed="false"/>
    <row r="674" customFormat="false" ht="13.5" hidden="false" customHeight="true" outlineLevel="0" collapsed="false"/>
    <row r="675" customFormat="false" ht="13.5" hidden="false" customHeight="true" outlineLevel="0" collapsed="false"/>
    <row r="676" customFormat="false" ht="13.5" hidden="false" customHeight="true" outlineLevel="0" collapsed="false"/>
    <row r="677" customFormat="false" ht="13.5" hidden="false" customHeight="true" outlineLevel="0" collapsed="false"/>
    <row r="678" customFormat="false" ht="13.5" hidden="false" customHeight="true" outlineLevel="0" collapsed="false"/>
    <row r="679" customFormat="false" ht="13.5" hidden="false" customHeight="true" outlineLevel="0" collapsed="false"/>
    <row r="680" customFormat="false" ht="13.5" hidden="false" customHeight="true" outlineLevel="0" collapsed="false"/>
    <row r="681" customFormat="false" ht="13.5" hidden="false" customHeight="true" outlineLevel="0" collapsed="false"/>
    <row r="682" customFormat="false" ht="13.5" hidden="false" customHeight="true" outlineLevel="0" collapsed="false"/>
    <row r="683" customFormat="false" ht="13.5" hidden="false" customHeight="true" outlineLevel="0" collapsed="false"/>
    <row r="684" customFormat="false" ht="13.5" hidden="false" customHeight="true" outlineLevel="0" collapsed="false"/>
    <row r="685" customFormat="false" ht="13.5" hidden="false" customHeight="true" outlineLevel="0" collapsed="false"/>
    <row r="686" customFormat="false" ht="13.5" hidden="false" customHeight="true" outlineLevel="0" collapsed="false"/>
    <row r="687" customFormat="false" ht="13.5" hidden="false" customHeight="true" outlineLevel="0" collapsed="false"/>
    <row r="688" customFormat="false" ht="13.5" hidden="false" customHeight="true" outlineLevel="0" collapsed="false"/>
    <row r="689" customFormat="false" ht="13.5" hidden="false" customHeight="true" outlineLevel="0" collapsed="false"/>
    <row r="690" customFormat="false" ht="13.5" hidden="false" customHeight="true" outlineLevel="0" collapsed="false"/>
    <row r="691" customFormat="false" ht="13.5" hidden="false" customHeight="true" outlineLevel="0" collapsed="false"/>
    <row r="692" customFormat="false" ht="13.5" hidden="false" customHeight="true" outlineLevel="0" collapsed="false"/>
    <row r="693" customFormat="false" ht="13.5" hidden="false" customHeight="true" outlineLevel="0" collapsed="false"/>
    <row r="694" customFormat="false" ht="13.5" hidden="false" customHeight="true" outlineLevel="0" collapsed="false"/>
    <row r="695" customFormat="false" ht="13.5" hidden="false" customHeight="true" outlineLevel="0" collapsed="false"/>
    <row r="696" customFormat="false" ht="13.5" hidden="false" customHeight="true" outlineLevel="0" collapsed="false"/>
    <row r="697" customFormat="false" ht="13.5" hidden="false" customHeight="true" outlineLevel="0" collapsed="false"/>
    <row r="698" customFormat="false" ht="13.5" hidden="false" customHeight="true" outlineLevel="0" collapsed="false"/>
    <row r="699" customFormat="false" ht="13.5" hidden="false" customHeight="true" outlineLevel="0" collapsed="false"/>
    <row r="700" customFormat="false" ht="13.5" hidden="false" customHeight="true" outlineLevel="0" collapsed="false"/>
    <row r="701" customFormat="false" ht="13.5" hidden="false" customHeight="true" outlineLevel="0" collapsed="false"/>
    <row r="702" customFormat="false" ht="13.5" hidden="false" customHeight="true" outlineLevel="0" collapsed="false"/>
    <row r="703" customFormat="false" ht="13.5" hidden="false" customHeight="true" outlineLevel="0" collapsed="false"/>
    <row r="704" customFormat="false" ht="13.5" hidden="false" customHeight="true" outlineLevel="0" collapsed="false"/>
    <row r="705" customFormat="false" ht="13.5" hidden="false" customHeight="true" outlineLevel="0" collapsed="false"/>
    <row r="706" customFormat="false" ht="13.5" hidden="false" customHeight="true" outlineLevel="0" collapsed="false"/>
    <row r="707" customFormat="false" ht="13.5" hidden="false" customHeight="true" outlineLevel="0" collapsed="false"/>
    <row r="708" customFormat="false" ht="13.5" hidden="false" customHeight="true" outlineLevel="0" collapsed="false"/>
    <row r="709" customFormat="false" ht="13.5" hidden="false" customHeight="true" outlineLevel="0" collapsed="false"/>
    <row r="710" customFormat="false" ht="13.5" hidden="false" customHeight="true" outlineLevel="0" collapsed="false"/>
    <row r="711" customFormat="false" ht="13.5" hidden="false" customHeight="true" outlineLevel="0" collapsed="false"/>
    <row r="712" customFormat="false" ht="13.5" hidden="false" customHeight="true" outlineLevel="0" collapsed="false"/>
    <row r="713" customFormat="false" ht="13.5" hidden="false" customHeight="true" outlineLevel="0" collapsed="false"/>
    <row r="714" customFormat="false" ht="13.5" hidden="false" customHeight="true" outlineLevel="0" collapsed="false"/>
    <row r="715" customFormat="false" ht="13.5" hidden="false" customHeight="true" outlineLevel="0" collapsed="false"/>
  </sheetData>
  <mergeCells count="12">
    <mergeCell ref="A1:N1"/>
    <mergeCell ref="A2:O2"/>
    <mergeCell ref="A5:A6"/>
    <mergeCell ref="B5:B6"/>
    <mergeCell ref="C5:C6"/>
    <mergeCell ref="D5:D6"/>
    <mergeCell ref="E5:E6"/>
    <mergeCell ref="J5:J6"/>
    <mergeCell ref="K5:K6"/>
    <mergeCell ref="L5:L6"/>
    <mergeCell ref="M5:M6"/>
    <mergeCell ref="N5:N6"/>
  </mergeCells>
  <conditionalFormatting sqref="M7:M56">
    <cfRule type="cellIs" priority="2" operator="lessThan" aboveAverage="0" equalAverage="0" bottom="0" percent="0" rank="0" text="" dxfId="0">
      <formula>80</formula>
    </cfRule>
  </conditionalFormatting>
  <conditionalFormatting sqref="L7:L56">
    <cfRule type="cellIs" priority="3" operator="equal" aboveAverage="0" equalAverage="0" bottom="0" percent="0" rank="0" text="" dxfId="1">
      <formula>L58</formula>
    </cfRule>
  </conditionalFormatting>
  <conditionalFormatting sqref="L7:L56">
    <cfRule type="cellIs" priority="4" operator="equal" aboveAverage="0" equalAverage="0" bottom="0" percent="0" rank="0" text="" dxfId="2">
      <formula>L58</formula>
    </cfRule>
  </conditionalFormatting>
  <printOptions headings="false" gridLines="false" gridLinesSet="true" horizontalCentered="true" verticalCentered="false"/>
  <pageMargins left="0" right="0" top="0.138888888888889" bottom="0.138888888888889" header="0" footer="0"/>
  <pageSetup paperSize="1" scale="41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E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18" activeCellId="0" sqref="F18"/>
    </sheetView>
  </sheetViews>
  <sheetFormatPr defaultRowHeight="13.8" zeroHeight="false" outlineLevelRow="0" outlineLevelCol="0"/>
  <cols>
    <col collapsed="false" customWidth="true" hidden="false" outlineLevel="0" max="1" min="1" style="0" width="6.62"/>
    <col collapsed="false" customWidth="true" hidden="false" outlineLevel="0" max="2" min="2" style="0" width="46.44"/>
    <col collapsed="false" customWidth="true" hidden="false" outlineLevel="0" max="3" min="3" style="0" width="15.74"/>
    <col collapsed="false" customWidth="true" hidden="false" outlineLevel="0" max="4" min="4" style="0" width="15.61"/>
    <col collapsed="false" customWidth="true" hidden="false" outlineLevel="0" max="5" min="5" style="0" width="15.13"/>
    <col collapsed="false" customWidth="true" hidden="false" outlineLevel="0" max="1025" min="6" style="0" width="11.57"/>
  </cols>
  <sheetData>
    <row r="5" customFormat="false" ht="97" hidden="false" customHeight="true" outlineLevel="0" collapsed="false">
      <c r="A5" s="79" t="s">
        <v>90</v>
      </c>
      <c r="B5" s="79" t="s">
        <v>87</v>
      </c>
      <c r="C5" s="80" t="s">
        <v>103</v>
      </c>
      <c r="D5" s="80" t="s">
        <v>104</v>
      </c>
      <c r="E5" s="81" t="s">
        <v>105</v>
      </c>
    </row>
    <row r="6" customFormat="false" ht="13.8" hidden="false" customHeight="false" outlineLevel="0" collapsed="false">
      <c r="A6" s="82" t="n">
        <v>1</v>
      </c>
      <c r="B6" s="83"/>
      <c r="C6" s="84" t="n">
        <v>1</v>
      </c>
      <c r="D6" s="44" t="n">
        <f aca="false">COUNTIF('Attendance-Lecture'!$O$4:$BU$4,A6)</f>
        <v>0</v>
      </c>
      <c r="E6" s="85" t="n">
        <f aca="false">((C6-D6)/C6)*100</f>
        <v>100</v>
      </c>
    </row>
    <row r="7" customFormat="false" ht="13.8" hidden="false" customHeight="false" outlineLevel="0" collapsed="false">
      <c r="A7" s="82" t="n">
        <v>2</v>
      </c>
      <c r="B7" s="83"/>
      <c r="C7" s="84" t="n">
        <v>1</v>
      </c>
      <c r="D7" s="44" t="n">
        <f aca="false">COUNTIF('Attendance-Lecture'!$O$4:$BU$4,A7)</f>
        <v>0</v>
      </c>
      <c r="E7" s="85" t="n">
        <f aca="false">((C7-D7)/C7)*100</f>
        <v>100</v>
      </c>
    </row>
    <row r="8" customFormat="false" ht="13.8" hidden="false" customHeight="false" outlineLevel="0" collapsed="false">
      <c r="A8" s="82" t="n">
        <v>3</v>
      </c>
      <c r="B8" s="83"/>
      <c r="C8" s="84" t="n">
        <v>1</v>
      </c>
      <c r="D8" s="44" t="n">
        <f aca="false">COUNTIF('Attendance-Lecture'!$O$4:$BU$4,A8)</f>
        <v>0</v>
      </c>
      <c r="E8" s="85" t="n">
        <f aca="false">((C8-D8)/C8)*100</f>
        <v>100</v>
      </c>
    </row>
    <row r="9" customFormat="false" ht="13.8" hidden="false" customHeight="false" outlineLevel="0" collapsed="false">
      <c r="A9" s="82" t="n">
        <v>4</v>
      </c>
      <c r="B9" s="83"/>
      <c r="C9" s="84" t="n">
        <v>1</v>
      </c>
      <c r="D9" s="44" t="n">
        <f aca="false">COUNTIF('Attendance-Lecture'!$O$4:$BU$4,A9)</f>
        <v>0</v>
      </c>
      <c r="E9" s="85" t="n">
        <f aca="false">((C9-D9)/C9)*100</f>
        <v>100</v>
      </c>
    </row>
    <row r="10" customFormat="false" ht="13.8" hidden="false" customHeight="false" outlineLevel="0" collapsed="false">
      <c r="A10" s="82" t="n">
        <v>5</v>
      </c>
      <c r="B10" s="83"/>
      <c r="C10" s="84" t="n">
        <v>1</v>
      </c>
      <c r="D10" s="44" t="n">
        <f aca="false">COUNTIF('Attendance-Lecture'!$O$4:$BU$4,A10)</f>
        <v>0</v>
      </c>
      <c r="E10" s="85" t="n">
        <f aca="false">((C10-D10)/C10)*100</f>
        <v>100</v>
      </c>
    </row>
    <row r="11" customFormat="false" ht="13.8" hidden="false" customHeight="false" outlineLevel="0" collapsed="false">
      <c r="A11" s="82" t="n">
        <v>6</v>
      </c>
      <c r="B11" s="83"/>
      <c r="C11" s="84" t="n">
        <v>1</v>
      </c>
      <c r="D11" s="44" t="n">
        <f aca="false">COUNTIF('Attendance-Lecture'!$O$4:$BU$4,A11)</f>
        <v>0</v>
      </c>
      <c r="E11" s="85" t="n">
        <f aca="false">((C11-D11)/C11)*100</f>
        <v>100</v>
      </c>
    </row>
    <row r="12" customFormat="false" ht="13.8" hidden="false" customHeight="false" outlineLevel="0" collapsed="false">
      <c r="A12" s="82" t="n">
        <v>7</v>
      </c>
      <c r="B12" s="83"/>
      <c r="C12" s="84" t="n">
        <v>1</v>
      </c>
      <c r="D12" s="44" t="n">
        <f aca="false">COUNTIF('Attendance-Lecture'!$O$4:$BU$4,A12)</f>
        <v>0</v>
      </c>
      <c r="E12" s="85" t="n">
        <f aca="false">((C12-D12)/C12)*100</f>
        <v>100</v>
      </c>
    </row>
    <row r="13" customFormat="false" ht="13.8" hidden="false" customHeight="false" outlineLevel="0" collapsed="false">
      <c r="A13" s="82" t="n">
        <v>8</v>
      </c>
      <c r="B13" s="83"/>
      <c r="C13" s="84" t="n">
        <v>1</v>
      </c>
      <c r="D13" s="44" t="n">
        <f aca="false">COUNTIF('Attendance-Lecture'!$O$4:$BU$4,A13)</f>
        <v>0</v>
      </c>
      <c r="E13" s="85" t="n">
        <f aca="false">((C13-D13)/C13)*100</f>
        <v>100</v>
      </c>
    </row>
    <row r="14" customFormat="false" ht="13.8" hidden="false" customHeight="false" outlineLevel="0" collapsed="false">
      <c r="A14" s="82" t="n">
        <v>9</v>
      </c>
      <c r="B14" s="83"/>
      <c r="C14" s="84" t="n">
        <v>1</v>
      </c>
      <c r="D14" s="44" t="n">
        <f aca="false">COUNTIF('Attendance-Lecture'!$O$4:$BU$4,A14)</f>
        <v>0</v>
      </c>
      <c r="E14" s="85" t="n">
        <f aca="false">((C14-D14)/C14)*100</f>
        <v>100</v>
      </c>
    </row>
    <row r="15" customFormat="false" ht="13.8" hidden="false" customHeight="false" outlineLevel="0" collapsed="false">
      <c r="A15" s="82" t="n">
        <v>10</v>
      </c>
      <c r="B15" s="83"/>
      <c r="C15" s="84" t="n">
        <v>1</v>
      </c>
      <c r="D15" s="44" t="n">
        <f aca="false">COUNTIF('Attendance-Lecture'!$O$4:$BU$4,A15)</f>
        <v>0</v>
      </c>
      <c r="E15" s="85" t="n">
        <f aca="false">((C15-D15)/C15)*100</f>
        <v>100</v>
      </c>
    </row>
    <row r="16" customFormat="false" ht="13.8" hidden="false" customHeight="false" outlineLevel="0" collapsed="false">
      <c r="A16" s="82" t="n">
        <v>11</v>
      </c>
      <c r="B16" s="83"/>
      <c r="C16" s="84" t="n">
        <v>1</v>
      </c>
      <c r="D16" s="44" t="n">
        <f aca="false">COUNTIF('Attendance-Lecture'!$O$4:$BU$4,A16)</f>
        <v>0</v>
      </c>
      <c r="E16" s="85" t="n">
        <f aca="false">((C16-D16)/C16)*100</f>
        <v>100</v>
      </c>
    </row>
    <row r="17" customFormat="false" ht="13.8" hidden="false" customHeight="false" outlineLevel="0" collapsed="false">
      <c r="A17" s="82" t="n">
        <v>12</v>
      </c>
      <c r="B17" s="83"/>
      <c r="C17" s="84" t="n">
        <v>1</v>
      </c>
      <c r="D17" s="44" t="n">
        <f aca="false">COUNTIF('Attendance-Lecture'!$O$4:$BU$4,A17)</f>
        <v>0</v>
      </c>
      <c r="E17" s="85" t="n">
        <f aca="false">((C17-D17)/C17)*100</f>
        <v>100</v>
      </c>
    </row>
    <row r="18" customFormat="false" ht="13.8" hidden="false" customHeight="false" outlineLevel="0" collapsed="false">
      <c r="A18" s="82" t="n">
        <v>13</v>
      </c>
      <c r="B18" s="83"/>
      <c r="C18" s="84" t="n">
        <v>1</v>
      </c>
      <c r="D18" s="44" t="n">
        <f aca="false">COUNTIF('Attendance-Lecture'!$O$4:$BU$4,A18)</f>
        <v>0</v>
      </c>
      <c r="E18" s="85" t="n">
        <f aca="false">((C18-D18)/C18)*100</f>
        <v>100</v>
      </c>
    </row>
    <row r="19" customFormat="false" ht="13.8" hidden="false" customHeight="false" outlineLevel="0" collapsed="false">
      <c r="A19" s="82" t="n">
        <v>14</v>
      </c>
      <c r="B19" s="83"/>
      <c r="C19" s="84" t="n">
        <v>1</v>
      </c>
      <c r="D19" s="44" t="n">
        <f aca="false">COUNTIF('Attendance-Lecture'!$O$4:$BU$4,A19)</f>
        <v>0</v>
      </c>
      <c r="E19" s="85" t="n">
        <f aca="false">((C19-D19)/C19)*100</f>
        <v>100</v>
      </c>
    </row>
    <row r="20" customFormat="false" ht="13.8" hidden="false" customHeight="false" outlineLevel="0" collapsed="false">
      <c r="A20" s="82" t="n">
        <v>15</v>
      </c>
      <c r="B20" s="83"/>
      <c r="C20" s="84" t="n">
        <v>1</v>
      </c>
      <c r="D20" s="44" t="n">
        <f aca="false">COUNTIF('Attendance-Lecture'!$O$4:$BU$4,A20)</f>
        <v>0</v>
      </c>
      <c r="E20" s="85" t="n">
        <f aca="false">((C20-D20)/C20)*100</f>
        <v>100</v>
      </c>
    </row>
    <row r="21" customFormat="false" ht="13.8" hidden="false" customHeight="false" outlineLevel="0" collapsed="false">
      <c r="A21" s="82" t="n">
        <v>16</v>
      </c>
      <c r="B21" s="83"/>
      <c r="C21" s="84" t="n">
        <v>1</v>
      </c>
      <c r="D21" s="44" t="n">
        <f aca="false">COUNTIF('Attendance-Lecture'!$O$4:$BU$4,A21)</f>
        <v>0</v>
      </c>
      <c r="E21" s="85" t="n">
        <f aca="false">((C21-D21)/C21)*100</f>
        <v>100</v>
      </c>
    </row>
    <row r="22" customFormat="false" ht="13.8" hidden="false" customHeight="false" outlineLevel="0" collapsed="false">
      <c r="A22" s="82" t="n">
        <v>17</v>
      </c>
      <c r="B22" s="83"/>
      <c r="C22" s="84" t="n">
        <v>1</v>
      </c>
      <c r="D22" s="44" t="n">
        <f aca="false">COUNTIF('Attendance-Lecture'!$O$4:$BU$4,A22)</f>
        <v>0</v>
      </c>
      <c r="E22" s="85" t="n">
        <f aca="false">((C22-D22)/C22)*100</f>
        <v>100</v>
      </c>
    </row>
    <row r="23" customFormat="false" ht="13.8" hidden="false" customHeight="false" outlineLevel="0" collapsed="false">
      <c r="A23" s="82" t="n">
        <v>18</v>
      </c>
      <c r="B23" s="83"/>
      <c r="C23" s="84" t="n">
        <v>1</v>
      </c>
      <c r="D23" s="44" t="n">
        <f aca="false">COUNTIF('Attendance-Lecture'!$O$4:$BU$4,A23)</f>
        <v>0</v>
      </c>
      <c r="E23" s="85" t="n">
        <f aca="false">((C23-D23)/C23)*100</f>
        <v>100</v>
      </c>
    </row>
    <row r="24" customFormat="false" ht="13.8" hidden="false" customHeight="false" outlineLevel="0" collapsed="false">
      <c r="A24" s="82" t="n">
        <v>19</v>
      </c>
      <c r="B24" s="83"/>
      <c r="C24" s="84" t="n">
        <v>1</v>
      </c>
      <c r="D24" s="44" t="n">
        <f aca="false">COUNTIF('Attendance-Lecture'!$O$4:$BU$4,A24)</f>
        <v>0</v>
      </c>
      <c r="E24" s="85" t="n">
        <f aca="false">((C24-D24)/C24)*100</f>
        <v>100</v>
      </c>
    </row>
    <row r="25" customFormat="false" ht="13.8" hidden="false" customHeight="false" outlineLevel="0" collapsed="false">
      <c r="A25" s="82" t="n">
        <v>20</v>
      </c>
      <c r="B25" s="83"/>
      <c r="C25" s="84" t="n">
        <v>1</v>
      </c>
      <c r="D25" s="44" t="n">
        <f aca="false">COUNTIF('Attendance-Lecture'!$O$4:$BU$4,A25)</f>
        <v>0</v>
      </c>
      <c r="E25" s="85" t="n">
        <f aca="false">((C25-D25)/C25)*100</f>
        <v>100</v>
      </c>
    </row>
    <row r="26" customFormat="false" ht="13.8" hidden="false" customHeight="false" outlineLevel="0" collapsed="false">
      <c r="A26" s="82" t="n">
        <v>21</v>
      </c>
      <c r="B26" s="83"/>
      <c r="C26" s="84" t="n">
        <v>1</v>
      </c>
      <c r="D26" s="44" t="n">
        <f aca="false">COUNTIF('Attendance-Lecture'!$O$4:$BU$4,A26)</f>
        <v>0</v>
      </c>
      <c r="E26" s="85" t="n">
        <f aca="false">((C26-D26)/C26)*100</f>
        <v>100</v>
      </c>
    </row>
    <row r="27" customFormat="false" ht="13.8" hidden="false" customHeight="false" outlineLevel="0" collapsed="false">
      <c r="A27" s="82" t="n">
        <v>22</v>
      </c>
      <c r="B27" s="83"/>
      <c r="C27" s="84" t="n">
        <v>1</v>
      </c>
      <c r="D27" s="44" t="n">
        <f aca="false">COUNTIF('Attendance-Lecture'!$O$4:$BU$4,A27)</f>
        <v>0</v>
      </c>
      <c r="E27" s="85" t="n">
        <f aca="false">((C27-D27)/C27)*100</f>
        <v>100</v>
      </c>
    </row>
    <row r="28" customFormat="false" ht="13.8" hidden="false" customHeight="false" outlineLevel="0" collapsed="false">
      <c r="A28" s="82" t="n">
        <v>23</v>
      </c>
      <c r="B28" s="83"/>
      <c r="C28" s="84" t="n">
        <v>1</v>
      </c>
      <c r="D28" s="44" t="n">
        <f aca="false">COUNTIF('Attendance-Lecture'!$O$4:$BU$4,A28)</f>
        <v>0</v>
      </c>
      <c r="E28" s="85" t="n">
        <f aca="false">((C28-D28)/C28)*100</f>
        <v>100</v>
      </c>
    </row>
    <row r="29" customFormat="false" ht="13.8" hidden="false" customHeight="false" outlineLevel="0" collapsed="false">
      <c r="A29" s="82" t="n">
        <v>24</v>
      </c>
      <c r="B29" s="83"/>
      <c r="C29" s="84" t="n">
        <v>1</v>
      </c>
      <c r="D29" s="44" t="n">
        <f aca="false">COUNTIF('Attendance-Lecture'!$O$4:$BU$4,A29)</f>
        <v>0</v>
      </c>
      <c r="E29" s="85" t="n">
        <f aca="false">((C29-D29)/C29)*100</f>
        <v>100</v>
      </c>
    </row>
    <row r="30" customFormat="false" ht="13.8" hidden="false" customHeight="false" outlineLevel="0" collapsed="false">
      <c r="A30" s="82" t="n">
        <v>25</v>
      </c>
      <c r="B30" s="83"/>
      <c r="C30" s="84" t="n">
        <v>1</v>
      </c>
      <c r="D30" s="44" t="n">
        <f aca="false">COUNTIF('Attendance-Lecture'!$O$4:$BU$4,A30)</f>
        <v>0</v>
      </c>
      <c r="E30" s="85" t="n">
        <f aca="false">((C30-D30)/C30)*100</f>
        <v>100</v>
      </c>
    </row>
    <row r="31" customFormat="false" ht="13.8" hidden="false" customHeight="false" outlineLevel="0" collapsed="false">
      <c r="A31" s="82" t="n">
        <v>26</v>
      </c>
      <c r="B31" s="83"/>
      <c r="C31" s="84" t="n">
        <v>1</v>
      </c>
      <c r="D31" s="44" t="n">
        <f aca="false">COUNTIF('Attendance-Lecture'!$O$4:$BU$4,A31)</f>
        <v>0</v>
      </c>
      <c r="E31" s="85" t="n">
        <f aca="false">((C31-D31)/C31)*100</f>
        <v>100</v>
      </c>
    </row>
    <row r="32" customFormat="false" ht="13.8" hidden="false" customHeight="false" outlineLevel="0" collapsed="false">
      <c r="A32" s="82" t="n">
        <v>27</v>
      </c>
      <c r="B32" s="83"/>
      <c r="C32" s="84" t="n">
        <v>1</v>
      </c>
      <c r="D32" s="44" t="n">
        <f aca="false">COUNTIF('Attendance-Lecture'!$O$4:$BU$4,A32)</f>
        <v>0</v>
      </c>
      <c r="E32" s="85" t="n">
        <f aca="false">((C32-D32)/C32)*100</f>
        <v>100</v>
      </c>
    </row>
    <row r="33" customFormat="false" ht="13.8" hidden="false" customHeight="false" outlineLevel="0" collapsed="false">
      <c r="A33" s="82" t="n">
        <v>28</v>
      </c>
      <c r="B33" s="83"/>
      <c r="C33" s="84" t="n">
        <v>1</v>
      </c>
      <c r="D33" s="44" t="n">
        <f aca="false">COUNTIF('Attendance-Lecture'!$O$4:$BU$4,A33)</f>
        <v>0</v>
      </c>
      <c r="E33" s="85" t="n">
        <f aca="false">((C33-D33)/C33)*100</f>
        <v>100</v>
      </c>
    </row>
    <row r="34" customFormat="false" ht="13.8" hidden="false" customHeight="false" outlineLevel="0" collapsed="false">
      <c r="A34" s="82" t="n">
        <v>29</v>
      </c>
      <c r="B34" s="83"/>
      <c r="C34" s="84" t="n">
        <v>1</v>
      </c>
      <c r="D34" s="44" t="n">
        <f aca="false">COUNTIF('Attendance-Lecture'!$O$4:$BU$4,A34)</f>
        <v>0</v>
      </c>
      <c r="E34" s="85" t="n">
        <f aca="false">((C34-D34)/C34)*100</f>
        <v>100</v>
      </c>
    </row>
    <row r="35" customFormat="false" ht="13.8" hidden="false" customHeight="false" outlineLevel="0" collapsed="false">
      <c r="A35" s="82" t="n">
        <v>30</v>
      </c>
      <c r="B35" s="83"/>
      <c r="C35" s="84" t="n">
        <v>1</v>
      </c>
      <c r="D35" s="44" t="n">
        <f aca="false">COUNTIF('Attendance-Lecture'!$O$4:$BU$4,A35)</f>
        <v>0</v>
      </c>
      <c r="E35" s="85" t="n">
        <f aca="false">((C35-D35)/C35)*100</f>
        <v>100</v>
      </c>
    </row>
    <row r="36" customFormat="false" ht="13.8" hidden="false" customHeight="false" outlineLevel="0" collapsed="false">
      <c r="A36" s="82" t="n">
        <v>31</v>
      </c>
      <c r="B36" s="83"/>
      <c r="C36" s="84" t="n">
        <v>1</v>
      </c>
      <c r="D36" s="44" t="n">
        <f aca="false">COUNTIF('Attendance-Lecture'!$O$4:$BU$4,A36)</f>
        <v>0</v>
      </c>
      <c r="E36" s="85" t="n">
        <f aca="false">((C36-D36)/C36)*100</f>
        <v>100</v>
      </c>
    </row>
    <row r="37" customFormat="false" ht="13.8" hidden="false" customHeight="false" outlineLevel="0" collapsed="false">
      <c r="A37" s="82" t="n">
        <v>32</v>
      </c>
      <c r="B37" s="83"/>
      <c r="C37" s="84" t="n">
        <v>1</v>
      </c>
      <c r="D37" s="44" t="n">
        <f aca="false">COUNTIF('Attendance-Lecture'!$O$4:$BU$4,A37)</f>
        <v>0</v>
      </c>
      <c r="E37" s="85" t="n">
        <f aca="false">((C37-D37)/C37)*100</f>
        <v>100</v>
      </c>
    </row>
    <row r="38" customFormat="false" ht="13.8" hidden="false" customHeight="false" outlineLevel="0" collapsed="false">
      <c r="A38" s="82" t="n">
        <v>33</v>
      </c>
      <c r="B38" s="83"/>
      <c r="C38" s="84" t="n">
        <v>1</v>
      </c>
      <c r="D38" s="44" t="n">
        <f aca="false">COUNTIF('Attendance-Lecture'!$O$4:$BU$4,A38)</f>
        <v>0</v>
      </c>
      <c r="E38" s="85" t="n">
        <f aca="false">((C38-D38)/C38)*100</f>
        <v>100</v>
      </c>
    </row>
    <row r="39" customFormat="false" ht="13.8" hidden="false" customHeight="false" outlineLevel="0" collapsed="false">
      <c r="A39" s="82" t="n">
        <v>34</v>
      </c>
      <c r="B39" s="83"/>
      <c r="C39" s="84" t="n">
        <v>1</v>
      </c>
      <c r="D39" s="44" t="n">
        <f aca="false">COUNTIF('Attendance-Lecture'!$O$4:$BU$4,A39)</f>
        <v>0</v>
      </c>
      <c r="E39" s="85" t="n">
        <f aca="false">((C39-D39)/C39)*100</f>
        <v>100</v>
      </c>
    </row>
    <row r="40" customFormat="false" ht="13.8" hidden="false" customHeight="false" outlineLevel="0" collapsed="false">
      <c r="A40" s="82" t="n">
        <v>35</v>
      </c>
      <c r="B40" s="83"/>
      <c r="C40" s="84" t="n">
        <v>1</v>
      </c>
      <c r="D40" s="44" t="n">
        <f aca="false">COUNTIF('Attendance-Lecture'!$O$4:$BU$4,A40)</f>
        <v>0</v>
      </c>
      <c r="E40" s="85" t="n">
        <f aca="false">((C40-D40)/C40)*100</f>
        <v>100</v>
      </c>
    </row>
    <row r="41" customFormat="false" ht="13.8" hidden="false" customHeight="false" outlineLevel="0" collapsed="false">
      <c r="A41" s="82" t="n">
        <v>36</v>
      </c>
      <c r="B41" s="83"/>
      <c r="C41" s="84" t="n">
        <v>1</v>
      </c>
      <c r="D41" s="44" t="n">
        <f aca="false">COUNTIF('Attendance-Lecture'!$O$4:$BU$4,A41)</f>
        <v>0</v>
      </c>
      <c r="E41" s="85" t="n">
        <f aca="false">((C41-D41)/C41)*100</f>
        <v>100</v>
      </c>
    </row>
    <row r="42" customFormat="false" ht="13.8" hidden="false" customHeight="false" outlineLevel="0" collapsed="false">
      <c r="A42" s="82" t="n">
        <v>37</v>
      </c>
      <c r="B42" s="83"/>
      <c r="C42" s="84" t="n">
        <v>1</v>
      </c>
      <c r="D42" s="44" t="n">
        <f aca="false">COUNTIF('Attendance-Lecture'!$O$4:$BU$4,A42)</f>
        <v>0</v>
      </c>
      <c r="E42" s="85" t="n">
        <f aca="false">((C42-D42)/C42)*100</f>
        <v>100</v>
      </c>
    </row>
    <row r="43" customFormat="false" ht="13.8" hidden="false" customHeight="false" outlineLevel="0" collapsed="false">
      <c r="A43" s="82" t="n">
        <v>38</v>
      </c>
      <c r="B43" s="83"/>
      <c r="C43" s="84" t="n">
        <v>1</v>
      </c>
      <c r="D43" s="44" t="n">
        <f aca="false">COUNTIF('Attendance-Lecture'!$O$4:$BU$4,A43)</f>
        <v>0</v>
      </c>
      <c r="E43" s="85" t="n">
        <f aca="false">((C43-D43)/C43)*100</f>
        <v>100</v>
      </c>
    </row>
    <row r="44" customFormat="false" ht="13.8" hidden="false" customHeight="false" outlineLevel="0" collapsed="false">
      <c r="A44" s="82" t="n">
        <v>39</v>
      </c>
      <c r="B44" s="83"/>
      <c r="C44" s="84" t="n">
        <v>1</v>
      </c>
      <c r="D44" s="44" t="n">
        <f aca="false">COUNTIF('Attendance-Lecture'!$O$4:$BU$4,A44)</f>
        <v>0</v>
      </c>
      <c r="E44" s="85" t="n">
        <f aca="false">((C44-D44)/C44)*100</f>
        <v>100</v>
      </c>
    </row>
    <row r="45" customFormat="false" ht="13.8" hidden="false" customHeight="false" outlineLevel="0" collapsed="false">
      <c r="A45" s="82" t="n">
        <v>40</v>
      </c>
      <c r="B45" s="83"/>
      <c r="C45" s="84" t="n">
        <v>1</v>
      </c>
      <c r="D45" s="44" t="n">
        <f aca="false">COUNTIF('Attendance-Lecture'!$O$4:$BU$4,A45)</f>
        <v>0</v>
      </c>
      <c r="E45" s="85" t="n">
        <f aca="false">((C45-D45)/C45)*100</f>
        <v>100</v>
      </c>
    </row>
    <row r="46" customFormat="false" ht="13.8" hidden="false" customHeight="false" outlineLevel="0" collapsed="false">
      <c r="A46" s="82" t="n">
        <v>41</v>
      </c>
      <c r="B46" s="83"/>
      <c r="C46" s="84" t="n">
        <v>1</v>
      </c>
      <c r="D46" s="44" t="n">
        <f aca="false">COUNTIF('Attendance-Lecture'!$O$4:$BU$4,A46)</f>
        <v>0</v>
      </c>
      <c r="E46" s="85" t="n">
        <f aca="false">((C46-D46)/C46)*100</f>
        <v>100</v>
      </c>
    </row>
    <row r="47" customFormat="false" ht="13.8" hidden="false" customHeight="false" outlineLevel="0" collapsed="false">
      <c r="A47" s="82" t="n">
        <v>42</v>
      </c>
      <c r="B47" s="83"/>
      <c r="C47" s="84" t="n">
        <v>1</v>
      </c>
      <c r="D47" s="44" t="n">
        <f aca="false">COUNTIF('Attendance-Lecture'!$O$4:$BU$4,A47)</f>
        <v>0</v>
      </c>
      <c r="E47" s="85" t="n">
        <f aca="false">((C47-D47)/C47)*100</f>
        <v>100</v>
      </c>
    </row>
    <row r="48" customFormat="false" ht="13.8" hidden="false" customHeight="false" outlineLevel="0" collapsed="false">
      <c r="B48" s="86" t="s">
        <v>106</v>
      </c>
      <c r="C48" s="44" t="n">
        <f aca="false">SUM(C6:C47)</f>
        <v>42</v>
      </c>
      <c r="D48" s="44" t="n">
        <f aca="false">SUM(D6:D47)</f>
        <v>0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6796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2015-11-12T00:33:35Z</dcterms:created>
  <dc:creator>mazhar</dc:creator>
  <dc:description/>
  <dc:language>en-US</dc:language>
  <cp:lastModifiedBy/>
  <cp:lastPrinted>2018-04-19T03:31:10Z</cp:lastPrinted>
  <dcterms:modified xsi:type="dcterms:W3CDTF">2021-06-19T09:57:55Z</dcterms:modified>
  <cp:revision>563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